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8_{537F7D70-3A84-4CF5-84F6-333EFFE98329}" xr6:coauthVersionLast="47" xr6:coauthVersionMax="47" xr10:uidLastSave="{00000000-0000-0000-0000-000000000000}"/>
  <bookViews>
    <workbookView xWindow="21930" yWindow="1065" windowWidth="12195" windowHeight="1461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1" l="1"/>
  <c r="J55" i="1"/>
  <c r="G55" i="1" l="1"/>
  <c r="K56" i="1" s="1"/>
  <c r="K55" i="1" l="1"/>
  <c r="H9" i="1"/>
  <c r="H8" i="1"/>
  <c r="H7" i="1"/>
  <c r="H6" i="1"/>
  <c r="H5" i="1"/>
  <c r="H4" i="1"/>
  <c r="H3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9" i="1"/>
  <c r="H41" i="1"/>
  <c r="H43" i="1"/>
  <c r="H45" i="1"/>
  <c r="H46" i="1"/>
  <c r="H47" i="1"/>
  <c r="H48" i="1"/>
  <c r="H49" i="1"/>
  <c r="H50" i="1"/>
  <c r="H51" i="1"/>
  <c r="H52" i="1"/>
  <c r="H53" i="1"/>
  <c r="H54" i="1"/>
  <c r="H10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9" i="1"/>
  <c r="F41" i="1"/>
  <c r="F43" i="1"/>
  <c r="F45" i="1"/>
  <c r="F46" i="1"/>
  <c r="F47" i="1"/>
  <c r="F48" i="1"/>
  <c r="F49" i="1"/>
  <c r="F50" i="1"/>
  <c r="F51" i="1"/>
  <c r="F52" i="1"/>
  <c r="F53" i="1"/>
  <c r="F54" i="1"/>
  <c r="F3" i="1"/>
  <c r="E55" i="1"/>
  <c r="H55" i="1" s="1"/>
  <c r="C55" i="1" l="1"/>
  <c r="F55" i="1" s="1"/>
</calcChain>
</file>

<file path=xl/sharedStrings.xml><?xml version="1.0" encoding="utf-8"?>
<sst xmlns="http://schemas.openxmlformats.org/spreadsheetml/2006/main" count="162" uniqueCount="110">
  <si>
    <t>2010(H22)</t>
  </si>
  <si>
    <t>2014(H26)</t>
  </si>
  <si>
    <t>市町村名</t>
  </si>
  <si>
    <t>長野市</t>
  </si>
  <si>
    <t>松本市</t>
  </si>
  <si>
    <t>上田市</t>
  </si>
  <si>
    <t>飯田市</t>
  </si>
  <si>
    <t>小諸市</t>
  </si>
  <si>
    <t>伊那市</t>
  </si>
  <si>
    <t>駒ヶ根市</t>
  </si>
  <si>
    <t>大町市</t>
  </si>
  <si>
    <t>飯山市</t>
  </si>
  <si>
    <t>茅野市</t>
  </si>
  <si>
    <t>佐久市</t>
  </si>
  <si>
    <t>東御市</t>
  </si>
  <si>
    <t>安曇野市</t>
  </si>
  <si>
    <t>小海町</t>
  </si>
  <si>
    <t>南牧村</t>
  </si>
  <si>
    <t>佐久穂町</t>
  </si>
  <si>
    <t>軽井沢町</t>
  </si>
  <si>
    <t>御代田町</t>
  </si>
  <si>
    <t>長和町</t>
  </si>
  <si>
    <t>飯島町</t>
  </si>
  <si>
    <t>中川村</t>
  </si>
  <si>
    <t>宮田村</t>
  </si>
  <si>
    <t>松川町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</si>
  <si>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</si>
  <si>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</si>
  <si>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</si>
  <si>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</si>
  <si>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</si>
  <si>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</si>
  <si>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</si>
  <si>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</si>
  <si>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大鹿村</t>
  </si>
  <si>
    <t>上松町</t>
  </si>
  <si>
    <t>南木曽町</t>
  </si>
  <si>
    <t>王滝村</t>
  </si>
  <si>
    <t>大桑村</t>
  </si>
  <si>
    <t>木曽町</t>
  </si>
  <si>
    <t>生坂村</t>
  </si>
  <si>
    <t>白馬村</t>
  </si>
  <si>
    <t>小谷村</t>
  </si>
  <si>
    <t>山ノ内町</t>
  </si>
  <si>
    <t>木島平村</t>
  </si>
  <si>
    <t>野沢温泉村</t>
  </si>
  <si>
    <t>信濃町</t>
  </si>
  <si>
    <t>木祖村</t>
  </si>
  <si>
    <t>栄村</t>
  </si>
  <si>
    <t>南相木村</t>
  </si>
  <si>
    <t>47市町村</t>
    <phoneticPr fontId="2"/>
  </si>
  <si>
    <t>2019(R1)</t>
    <phoneticPr fontId="2"/>
  </si>
  <si>
    <r>
      <t>2019</t>
    </r>
    <r>
      <rPr>
        <sz val="10"/>
        <color theme="1"/>
        <rFont val="ＭＳ Ｐ明朝"/>
        <family val="1"/>
        <charset val="128"/>
      </rPr>
      <t>年度における主な使途</t>
    </r>
    <rPh sb="4" eb="6">
      <t>ネンド</t>
    </rPh>
    <rPh sb="10" eb="11">
      <t>オモ</t>
    </rPh>
    <rPh sb="12" eb="14">
      <t>シト</t>
    </rPh>
    <phoneticPr fontId="2"/>
  </si>
  <si>
    <t>篠ノ井中５２１号線＜一般＞舗装事業：舗装工　L=842m,W=503ｍ（平均）、A=4450ｍ2、ｔ＝5ｃｍ</t>
    <rPh sb="0" eb="3">
      <t>シノノイ</t>
    </rPh>
    <rPh sb="3" eb="4">
      <t>ナカ</t>
    </rPh>
    <rPh sb="7" eb="8">
      <t>ゴウ</t>
    </rPh>
    <rPh sb="8" eb="9">
      <t>セン</t>
    </rPh>
    <rPh sb="10" eb="12">
      <t>イッパン</t>
    </rPh>
    <rPh sb="13" eb="15">
      <t>ホソウ</t>
    </rPh>
    <rPh sb="15" eb="17">
      <t>ジギョウ</t>
    </rPh>
    <rPh sb="18" eb="20">
      <t>ホソウ</t>
    </rPh>
    <rPh sb="20" eb="21">
      <t>コウ</t>
    </rPh>
    <rPh sb="36" eb="38">
      <t>ヘイキン</t>
    </rPh>
    <phoneticPr fontId="2"/>
  </si>
  <si>
    <t>市道本原傍陽線＜1＞舗装修繕工事：道路舗装工事　L=200.0m、W=4.95ｍ～7.5ｍ、A=1.070ｍ2・鵜の脇地区排水路整備事業：水路工：L=20ｍ、W=1.2ｍ</t>
    <rPh sb="0" eb="2">
      <t>シドウ</t>
    </rPh>
    <rPh sb="2" eb="4">
      <t>モトハラ</t>
    </rPh>
    <rPh sb="4" eb="5">
      <t>ボウ</t>
    </rPh>
    <rPh sb="5" eb="7">
      <t>ヨウセン</t>
    </rPh>
    <rPh sb="10" eb="12">
      <t>ホソウ</t>
    </rPh>
    <rPh sb="12" eb="14">
      <t>シュウゼン</t>
    </rPh>
    <rPh sb="14" eb="16">
      <t>コウジ</t>
    </rPh>
    <rPh sb="17" eb="19">
      <t>ドウロ</t>
    </rPh>
    <rPh sb="19" eb="21">
      <t>ホソウ</t>
    </rPh>
    <rPh sb="21" eb="23">
      <t>コウジ</t>
    </rPh>
    <rPh sb="56" eb="57">
      <t>ウ</t>
    </rPh>
    <rPh sb="58" eb="59">
      <t>ワキ</t>
    </rPh>
    <rPh sb="59" eb="61">
      <t>チク</t>
    </rPh>
    <rPh sb="61" eb="63">
      <t>ハイスイ</t>
    </rPh>
    <rPh sb="63" eb="64">
      <t>ロ</t>
    </rPh>
    <rPh sb="64" eb="66">
      <t>セイビ</t>
    </rPh>
    <rPh sb="66" eb="68">
      <t>ジギョウ</t>
    </rPh>
    <rPh sb="69" eb="71">
      <t>スイロ</t>
    </rPh>
    <rPh sb="71" eb="72">
      <t>コウ</t>
    </rPh>
    <phoneticPr fontId="2"/>
  </si>
  <si>
    <t>市道１-５１号祝沢線＜1＞道路舗装補修工事：舗装補修工：L=200ｍ、W=6.3ｍ、ｔ＝5ｃｍ、A=1260ｍ2　・　学校プール改修事業＜一般＞：濾過装置改修一式更新</t>
    <rPh sb="0" eb="2">
      <t>シドウ</t>
    </rPh>
    <rPh sb="6" eb="7">
      <t>ゴウ</t>
    </rPh>
    <rPh sb="7" eb="8">
      <t>イワイ</t>
    </rPh>
    <rPh sb="8" eb="9">
      <t>サワ</t>
    </rPh>
    <rPh sb="9" eb="10">
      <t>セン</t>
    </rPh>
    <rPh sb="13" eb="15">
      <t>ドウロ</t>
    </rPh>
    <rPh sb="15" eb="17">
      <t>ホソウ</t>
    </rPh>
    <rPh sb="17" eb="19">
      <t>ホシュウ</t>
    </rPh>
    <rPh sb="19" eb="21">
      <t>コウジ</t>
    </rPh>
    <rPh sb="22" eb="24">
      <t>ホソウ</t>
    </rPh>
    <rPh sb="24" eb="26">
      <t>ホシュウ</t>
    </rPh>
    <rPh sb="26" eb="27">
      <t>コウ</t>
    </rPh>
    <rPh sb="59" eb="61">
      <t>ガッコウ</t>
    </rPh>
    <rPh sb="64" eb="66">
      <t>カイシュウ</t>
    </rPh>
    <rPh sb="66" eb="68">
      <t>ジギョウ</t>
    </rPh>
    <rPh sb="69" eb="71">
      <t>イッパン</t>
    </rPh>
    <rPh sb="73" eb="75">
      <t>ロカ</t>
    </rPh>
    <rPh sb="75" eb="77">
      <t>ソウチ</t>
    </rPh>
    <rPh sb="77" eb="79">
      <t>カイシュウ</t>
    </rPh>
    <rPh sb="79" eb="81">
      <t>イッシキ</t>
    </rPh>
    <rPh sb="81" eb="83">
      <t>コウシン</t>
    </rPh>
    <phoneticPr fontId="2"/>
  </si>
  <si>
    <t>福祉サービス提供事業：保育士の人件費（8名）3ヶ月分</t>
    <rPh sb="0" eb="2">
      <t>フクシ</t>
    </rPh>
    <rPh sb="6" eb="8">
      <t>テイキョウ</t>
    </rPh>
    <rPh sb="8" eb="10">
      <t>ジギョウ</t>
    </rPh>
    <rPh sb="11" eb="14">
      <t>ホイクシ</t>
    </rPh>
    <rPh sb="15" eb="18">
      <t>ジンケンヒ</t>
    </rPh>
    <rPh sb="20" eb="21">
      <t>メイ</t>
    </rPh>
    <rPh sb="24" eb="25">
      <t>ゲツ</t>
    </rPh>
    <rPh sb="25" eb="26">
      <t>ブン</t>
    </rPh>
    <phoneticPr fontId="2"/>
  </si>
  <si>
    <t>茅野市高齢者福祉センター塩壺の湯管理運営事業：高齢者福祉センター管理運営委託料　4ヶ月分</t>
    <rPh sb="0" eb="3">
      <t>チノシ</t>
    </rPh>
    <rPh sb="3" eb="6">
      <t>コウレイシャ</t>
    </rPh>
    <rPh sb="6" eb="8">
      <t>フクシ</t>
    </rPh>
    <rPh sb="12" eb="13">
      <t>シオ</t>
    </rPh>
    <rPh sb="13" eb="14">
      <t>ツボ</t>
    </rPh>
    <rPh sb="15" eb="16">
      <t>ユ</t>
    </rPh>
    <rPh sb="16" eb="18">
      <t>カンリ</t>
    </rPh>
    <rPh sb="18" eb="20">
      <t>ウンエイ</t>
    </rPh>
    <rPh sb="20" eb="22">
      <t>ジギョウ</t>
    </rPh>
    <rPh sb="23" eb="26">
      <t>コウレイシャ</t>
    </rPh>
    <rPh sb="26" eb="28">
      <t>フクシ</t>
    </rPh>
    <rPh sb="32" eb="34">
      <t>カンリ</t>
    </rPh>
    <rPh sb="34" eb="36">
      <t>ウンエイ</t>
    </rPh>
    <rPh sb="36" eb="39">
      <t>イタクリョウ</t>
    </rPh>
    <rPh sb="42" eb="43">
      <t>ゲツ</t>
    </rPh>
    <rPh sb="43" eb="44">
      <t>ブン</t>
    </rPh>
    <phoneticPr fontId="2"/>
  </si>
  <si>
    <t>老人保健施設運営事業：老人保健施設介護職員の人件費（8名）3ヶ月分</t>
    <rPh sb="0" eb="2">
      <t>ロウジン</t>
    </rPh>
    <rPh sb="2" eb="4">
      <t>ホケン</t>
    </rPh>
    <rPh sb="4" eb="6">
      <t>シセツ</t>
    </rPh>
    <rPh sb="6" eb="8">
      <t>ウンエイ</t>
    </rPh>
    <rPh sb="8" eb="10">
      <t>ジギョウ</t>
    </rPh>
    <rPh sb="11" eb="13">
      <t>ロウジン</t>
    </rPh>
    <rPh sb="13" eb="15">
      <t>ホケン</t>
    </rPh>
    <rPh sb="15" eb="17">
      <t>シセツ</t>
    </rPh>
    <rPh sb="17" eb="19">
      <t>カイゴ</t>
    </rPh>
    <rPh sb="19" eb="21">
      <t>ショクイン</t>
    </rPh>
    <rPh sb="22" eb="25">
      <t>ジンケンヒ</t>
    </rPh>
    <rPh sb="27" eb="28">
      <t>メイ</t>
    </rPh>
    <rPh sb="31" eb="32">
      <t>ゲツ</t>
    </rPh>
    <rPh sb="32" eb="33">
      <t>ブン</t>
    </rPh>
    <phoneticPr fontId="2"/>
  </si>
  <si>
    <t>湯の丸高原屋内運動施設運営事業：屋内運動施設の事業運営費（電気・重油代）3ヶ月分</t>
    <rPh sb="0" eb="1">
      <t>ユ</t>
    </rPh>
    <rPh sb="2" eb="3">
      <t>マル</t>
    </rPh>
    <rPh sb="3" eb="5">
      <t>コウゲン</t>
    </rPh>
    <rPh sb="5" eb="7">
      <t>オクナイ</t>
    </rPh>
    <rPh sb="7" eb="9">
      <t>ウンドウ</t>
    </rPh>
    <rPh sb="9" eb="11">
      <t>シセツ</t>
    </rPh>
    <rPh sb="11" eb="13">
      <t>ウンエイ</t>
    </rPh>
    <rPh sb="13" eb="15">
      <t>ジギョウ</t>
    </rPh>
    <rPh sb="16" eb="18">
      <t>オクナイ</t>
    </rPh>
    <rPh sb="18" eb="20">
      <t>ウンドウ</t>
    </rPh>
    <rPh sb="20" eb="22">
      <t>シセツ</t>
    </rPh>
    <rPh sb="23" eb="25">
      <t>ジギョウ</t>
    </rPh>
    <rPh sb="25" eb="28">
      <t>ウンエイヒ</t>
    </rPh>
    <rPh sb="29" eb="31">
      <t>デンキ</t>
    </rPh>
    <rPh sb="32" eb="34">
      <t>ジュウユ</t>
    </rPh>
    <rPh sb="34" eb="35">
      <t>ダイ</t>
    </rPh>
    <rPh sb="38" eb="39">
      <t>ゲツ</t>
    </rPh>
    <rPh sb="39" eb="40">
      <t>ブン</t>
    </rPh>
    <phoneticPr fontId="2"/>
  </si>
  <si>
    <t>保育所運営事業：保育士の人件費（4名）5ヶ月分</t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phoneticPr fontId="2"/>
  </si>
  <si>
    <t>保育所運営事業：保育士の人件費（16名）3ヶ月分</t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8" eb="19">
      <t>メイ</t>
    </rPh>
    <rPh sb="22" eb="23">
      <t>ゲツ</t>
    </rPh>
    <rPh sb="23" eb="24">
      <t>ブン</t>
    </rPh>
    <phoneticPr fontId="2"/>
  </si>
  <si>
    <r>
      <rPr>
        <sz val="10"/>
        <color theme="1"/>
        <rFont val="ＭＳ Ｐ明朝"/>
        <family val="1"/>
        <charset val="128"/>
      </rPr>
      <t>保育所運営事業：嘱託保育士の人件費（</t>
    </r>
    <r>
      <rPr>
        <sz val="10"/>
        <color theme="1"/>
        <rFont val="Century"/>
        <family val="1"/>
      </rPr>
      <t>25</t>
    </r>
    <r>
      <rPr>
        <sz val="10"/>
        <color theme="1"/>
        <rFont val="ＭＳ Ｐ明朝"/>
        <family val="1"/>
        <charset val="128"/>
      </rPr>
      <t>名）4ヶ月分</t>
    </r>
    <rPh sb="0" eb="3">
      <t>ホイクショ</t>
    </rPh>
    <rPh sb="3" eb="5">
      <t>ウンエイ</t>
    </rPh>
    <rPh sb="5" eb="7">
      <t>ジギョウ</t>
    </rPh>
    <rPh sb="8" eb="10">
      <t>ショクタク</t>
    </rPh>
    <rPh sb="10" eb="13">
      <t>ホイクシ</t>
    </rPh>
    <rPh sb="14" eb="17">
      <t>ジンケンヒ</t>
    </rPh>
    <rPh sb="20" eb="21">
      <t>メイ</t>
    </rPh>
    <rPh sb="24" eb="25">
      <t>ゲツ</t>
    </rPh>
    <rPh sb="25" eb="26">
      <t>ブン</t>
    </rPh>
    <phoneticPr fontId="2"/>
  </si>
  <si>
    <r>
      <rPr>
        <sz val="10"/>
        <color theme="1"/>
        <rFont val="ＭＳ Ｐ明朝"/>
        <family val="1"/>
        <charset val="128"/>
      </rPr>
      <t>保育所運営事業：保育士の人件費（</t>
    </r>
    <r>
      <rPr>
        <sz val="10"/>
        <color theme="1"/>
        <rFont val="Century"/>
        <family val="1"/>
      </rPr>
      <t>24</t>
    </r>
    <r>
      <rPr>
        <sz val="10"/>
        <color theme="1"/>
        <rFont val="ＭＳ Ｐ明朝"/>
        <family val="1"/>
        <charset val="128"/>
      </rPr>
      <t>名）</t>
    </r>
    <r>
      <rPr>
        <sz val="10"/>
        <color theme="1"/>
        <rFont val="Century"/>
        <family val="1"/>
      </rPr>
      <t>6</t>
    </r>
    <r>
      <rPr>
        <sz val="10"/>
        <color theme="1"/>
        <rFont val="ＭＳ Ｐ明朝"/>
        <family val="1"/>
        <charset val="128"/>
      </rPr>
      <t>ヶ月分</t>
    </r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8" eb="19">
      <t>メイ</t>
    </rPh>
    <rPh sb="22" eb="23">
      <t>ゲツ</t>
    </rPh>
    <rPh sb="23" eb="24">
      <t>ブン</t>
    </rPh>
    <phoneticPr fontId="2"/>
  </si>
  <si>
    <t>児童館運営事業：児童館職員の人件費（33名）2ヶ月分</t>
    <rPh sb="0" eb="3">
      <t>ジドウカン</t>
    </rPh>
    <rPh sb="3" eb="5">
      <t>ウンエイ</t>
    </rPh>
    <rPh sb="5" eb="7">
      <t>ジギョウ</t>
    </rPh>
    <rPh sb="8" eb="11">
      <t>ジドウカン</t>
    </rPh>
    <rPh sb="11" eb="13">
      <t>ショクイン</t>
    </rPh>
    <rPh sb="14" eb="17">
      <t>ジンケンヒ</t>
    </rPh>
    <rPh sb="20" eb="21">
      <t>メイ</t>
    </rPh>
    <rPh sb="24" eb="25">
      <t>ゲツ</t>
    </rPh>
    <rPh sb="25" eb="26">
      <t>ブン</t>
    </rPh>
    <phoneticPr fontId="2"/>
  </si>
  <si>
    <t>福祉サービス提供事業：保育士の人件費（4名）10ヶ月分、村営バス人件費　4名10ヶ月分</t>
    <rPh sb="0" eb="2">
      <t>フクシ</t>
    </rPh>
    <rPh sb="6" eb="8">
      <t>テイキョウ</t>
    </rPh>
    <rPh sb="8" eb="10">
      <t>ジギョウ</t>
    </rPh>
    <rPh sb="11" eb="14">
      <t>ホイクシ</t>
    </rPh>
    <rPh sb="15" eb="18">
      <t>ジンケンヒ</t>
    </rPh>
    <rPh sb="20" eb="21">
      <t>メイ</t>
    </rPh>
    <rPh sb="25" eb="26">
      <t>ゲツ</t>
    </rPh>
    <rPh sb="26" eb="27">
      <t>ブン</t>
    </rPh>
    <rPh sb="28" eb="30">
      <t>ソンエイ</t>
    </rPh>
    <rPh sb="32" eb="35">
      <t>ジンケンヒ</t>
    </rPh>
    <rPh sb="37" eb="38">
      <t>メイ</t>
    </rPh>
    <rPh sb="41" eb="42">
      <t>ゲツ</t>
    </rPh>
    <rPh sb="42" eb="43">
      <t>ブン</t>
    </rPh>
    <phoneticPr fontId="2"/>
  </si>
  <si>
    <t>小型動力ポンプ積載車整備事業：小型動力ポンプ積載車１台購入</t>
    <rPh sb="0" eb="2">
      <t>コガタ</t>
    </rPh>
    <rPh sb="2" eb="4">
      <t>ドウリョク</t>
    </rPh>
    <rPh sb="7" eb="10">
      <t>セキサイシャ</t>
    </rPh>
    <rPh sb="10" eb="12">
      <t>セイビ</t>
    </rPh>
    <rPh sb="12" eb="14">
      <t>ジギョウ</t>
    </rPh>
    <rPh sb="15" eb="17">
      <t>コガタ</t>
    </rPh>
    <rPh sb="17" eb="19">
      <t>ドウリョク</t>
    </rPh>
    <rPh sb="22" eb="25">
      <t>セキサイシャ</t>
    </rPh>
    <rPh sb="26" eb="27">
      <t>ダイ</t>
    </rPh>
    <rPh sb="27" eb="29">
      <t>コウニュウ</t>
    </rPh>
    <phoneticPr fontId="2"/>
  </si>
  <si>
    <t>保育所サービス事業：保育士の人件費（8名）3ヶ月分</t>
    <rPh sb="0" eb="3">
      <t>ホイクショ</t>
    </rPh>
    <rPh sb="7" eb="9">
      <t>ジギョウ</t>
    </rPh>
    <rPh sb="10" eb="13">
      <t>ホイクシ</t>
    </rPh>
    <rPh sb="14" eb="17">
      <t>ジンケンヒ</t>
    </rPh>
    <rPh sb="19" eb="20">
      <t>メイ</t>
    </rPh>
    <rPh sb="23" eb="24">
      <t>ゲツ</t>
    </rPh>
    <rPh sb="24" eb="25">
      <t>ブン</t>
    </rPh>
    <phoneticPr fontId="2"/>
  </si>
  <si>
    <t>保育園運営事業：保育士の人件費（9名）9ヶ月分</t>
    <rPh sb="0" eb="3">
      <t>ホイクエン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phoneticPr fontId="2"/>
  </si>
  <si>
    <r>
      <rPr>
        <sz val="10"/>
        <color theme="1"/>
        <rFont val="ＭＳ Ｐ明朝"/>
        <family val="1"/>
        <charset val="128"/>
      </rPr>
      <t>保育所運営事業：保育士の人件費（</t>
    </r>
    <r>
      <rPr>
        <sz val="10"/>
        <color theme="1"/>
        <rFont val="Century"/>
        <family val="1"/>
      </rPr>
      <t>4</t>
    </r>
    <r>
      <rPr>
        <sz val="10"/>
        <color theme="1"/>
        <rFont val="ＭＳ Ｐ明朝"/>
        <family val="1"/>
        <charset val="128"/>
      </rPr>
      <t>名）5ヶ月分</t>
    </r>
    <rPh sb="0" eb="2">
      <t>ホイク</t>
    </rPh>
    <rPh sb="2" eb="3">
      <t>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phoneticPr fontId="2"/>
  </si>
  <si>
    <t>福祉サービス提供事業：保育士の人件費（1名）10ヶ月分、福祉サービス提供事業：保育士の人件費（1名）10ヶ月分</t>
    <rPh sb="0" eb="2">
      <t>フクシ</t>
    </rPh>
    <rPh sb="6" eb="8">
      <t>テイキョウ</t>
    </rPh>
    <rPh sb="8" eb="10">
      <t>ジギョウ</t>
    </rPh>
    <rPh sb="11" eb="14">
      <t>ホイクシ</t>
    </rPh>
    <rPh sb="15" eb="18">
      <t>ジンケンヒ</t>
    </rPh>
    <rPh sb="20" eb="21">
      <t>メイ</t>
    </rPh>
    <rPh sb="25" eb="26">
      <t>ゲツ</t>
    </rPh>
    <rPh sb="26" eb="27">
      <t>ブン</t>
    </rPh>
    <phoneticPr fontId="2"/>
  </si>
  <si>
    <t>木祖村保育所運営事業：保育士の人件費（6名）5ヶ月分</t>
    <rPh sb="0" eb="3">
      <t>キソムラ</t>
    </rPh>
    <rPh sb="3" eb="5">
      <t>ホイク</t>
    </rPh>
    <rPh sb="5" eb="6">
      <t>ショ</t>
    </rPh>
    <rPh sb="6" eb="8">
      <t>ウンエイ</t>
    </rPh>
    <rPh sb="8" eb="10">
      <t>ジギョウ</t>
    </rPh>
    <rPh sb="11" eb="14">
      <t>ホイクシ</t>
    </rPh>
    <rPh sb="15" eb="18">
      <t>ジンケンヒ</t>
    </rPh>
    <rPh sb="20" eb="21">
      <t>メイ</t>
    </rPh>
    <rPh sb="24" eb="25">
      <t>ゲツ</t>
    </rPh>
    <rPh sb="25" eb="26">
      <t>ブン</t>
    </rPh>
    <phoneticPr fontId="2"/>
  </si>
  <si>
    <t>保育所運営事業：保育士の人件費（3名）6ヶ月分</t>
    <rPh sb="0" eb="2">
      <t>ホイク</t>
    </rPh>
    <rPh sb="2" eb="3">
      <t>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phoneticPr fontId="2"/>
  </si>
  <si>
    <t>福祉サービス提供事業：保育士の人件費（4名）7ヶ月分</t>
    <rPh sb="0" eb="2">
      <t>フクシ</t>
    </rPh>
    <rPh sb="6" eb="8">
      <t>テイキョウ</t>
    </rPh>
    <rPh sb="8" eb="10">
      <t>ジギョウ</t>
    </rPh>
    <rPh sb="11" eb="14">
      <t>ホイクシ</t>
    </rPh>
    <rPh sb="15" eb="18">
      <t>ジンケンヒ</t>
    </rPh>
    <rPh sb="20" eb="21">
      <t>メイ</t>
    </rPh>
    <rPh sb="24" eb="25">
      <t>ゲツ</t>
    </rPh>
    <rPh sb="25" eb="26">
      <t>ブン</t>
    </rPh>
    <phoneticPr fontId="2"/>
  </si>
  <si>
    <t>保育所サービス事業：保育士の人件費（7名）4ヶ月分、調理師の人件費（２名）４ヶ月</t>
    <rPh sb="0" eb="3">
      <t>ホイクショ</t>
    </rPh>
    <rPh sb="7" eb="9">
      <t>ジギョウ</t>
    </rPh>
    <rPh sb="10" eb="13">
      <t>ホイクシ</t>
    </rPh>
    <rPh sb="14" eb="17">
      <t>ジンケンヒ</t>
    </rPh>
    <rPh sb="19" eb="20">
      <t>メイ</t>
    </rPh>
    <rPh sb="23" eb="24">
      <t>ゲツ</t>
    </rPh>
    <rPh sb="24" eb="25">
      <t>ブン</t>
    </rPh>
    <rPh sb="26" eb="29">
      <t>チョウリシ</t>
    </rPh>
    <rPh sb="30" eb="33">
      <t>ジンケンヒ</t>
    </rPh>
    <rPh sb="35" eb="36">
      <t>メイ</t>
    </rPh>
    <rPh sb="39" eb="40">
      <t>ゲツ</t>
    </rPh>
    <phoneticPr fontId="2"/>
  </si>
  <si>
    <t>幼保連携型認定こども園運営事業：幼保連携型認定こども園員の人件費（１４名）６か月分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ウンエイ</t>
    </rPh>
    <rPh sb="13" eb="15">
      <t>ジギョウ</t>
    </rPh>
    <rPh sb="16" eb="17">
      <t>ヨウ</t>
    </rPh>
    <rPh sb="17" eb="18">
      <t>ホ</t>
    </rPh>
    <rPh sb="18" eb="21">
      <t>レンケイガタ</t>
    </rPh>
    <rPh sb="21" eb="23">
      <t>ニンテイ</t>
    </rPh>
    <rPh sb="26" eb="27">
      <t>エン</t>
    </rPh>
    <rPh sb="27" eb="28">
      <t>イン</t>
    </rPh>
    <rPh sb="29" eb="32">
      <t>ジンケンヒ</t>
    </rPh>
    <rPh sb="35" eb="36">
      <t>メイ</t>
    </rPh>
    <rPh sb="39" eb="40">
      <t>ゲツ</t>
    </rPh>
    <rPh sb="40" eb="41">
      <t>ブン</t>
    </rPh>
    <phoneticPr fontId="2"/>
  </si>
  <si>
    <t>福祉サービス提供事業：生活支援員の人件費（1名）8ヶ月分、学習支援員（６名）８ヶ月分</t>
    <rPh sb="0" eb="2">
      <t>フクシ</t>
    </rPh>
    <rPh sb="6" eb="8">
      <t>テイキョウ</t>
    </rPh>
    <rPh sb="8" eb="10">
      <t>ジギョウ</t>
    </rPh>
    <rPh sb="11" eb="13">
      <t>セイカツ</t>
    </rPh>
    <rPh sb="13" eb="15">
      <t>シエン</t>
    </rPh>
    <rPh sb="15" eb="16">
      <t>イン</t>
    </rPh>
    <rPh sb="17" eb="20">
      <t>ジンケンヒ</t>
    </rPh>
    <rPh sb="22" eb="23">
      <t>メイ</t>
    </rPh>
    <rPh sb="26" eb="27">
      <t>ゲツ</t>
    </rPh>
    <rPh sb="27" eb="28">
      <t>ブン</t>
    </rPh>
    <rPh sb="29" eb="31">
      <t>ガクシュウ</t>
    </rPh>
    <rPh sb="31" eb="33">
      <t>シエン</t>
    </rPh>
    <rPh sb="33" eb="34">
      <t>イン</t>
    </rPh>
    <rPh sb="36" eb="37">
      <t>メイ</t>
    </rPh>
    <rPh sb="40" eb="41">
      <t>ゲツ</t>
    </rPh>
    <rPh sb="41" eb="42">
      <t>ブン</t>
    </rPh>
    <phoneticPr fontId="2"/>
  </si>
  <si>
    <t>村道33号炭焼場線＜2＞舗装修繕工事：アスファルト舗装工L=169.1ｍ、A=1220ｍ2、W=6.7～7.6ｍ、ｔ＝4.0ｃｍ</t>
    <rPh sb="0" eb="2">
      <t>ソンドウ</t>
    </rPh>
    <rPh sb="4" eb="5">
      <t>ゴウ</t>
    </rPh>
    <rPh sb="5" eb="7">
      <t>スミヤキ</t>
    </rPh>
    <rPh sb="7" eb="8">
      <t>バ</t>
    </rPh>
    <rPh sb="8" eb="9">
      <t>セン</t>
    </rPh>
    <rPh sb="12" eb="18">
      <t>ホソウシュウゼンコウジ</t>
    </rPh>
    <rPh sb="25" eb="27">
      <t>ホソウ</t>
    </rPh>
    <rPh sb="27" eb="28">
      <t>コウ</t>
    </rPh>
    <phoneticPr fontId="2"/>
  </si>
  <si>
    <t>保育所運営事業：保育士の人件費（6名）3ヶ月分</t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phoneticPr fontId="2"/>
  </si>
  <si>
    <t>保育所運営事業：保育士の人件費（9名）3ヶ月分+（１名）１か月分</t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rPh sb="26" eb="27">
      <t>メイ</t>
    </rPh>
    <rPh sb="30" eb="31">
      <t>ゲツ</t>
    </rPh>
    <rPh sb="31" eb="32">
      <t>ブン</t>
    </rPh>
    <phoneticPr fontId="2"/>
  </si>
  <si>
    <t>保育所運営事業：保育士の人件費（7名）3ヶ月分</t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phoneticPr fontId="2"/>
  </si>
  <si>
    <t>福祉サービス提供事業：保育士の人件費（18名）2ヶ月分</t>
    <rPh sb="0" eb="2">
      <t>フクシ</t>
    </rPh>
    <rPh sb="6" eb="8">
      <t>テイキョウ</t>
    </rPh>
    <rPh sb="8" eb="10">
      <t>ジギョウ</t>
    </rPh>
    <rPh sb="11" eb="14">
      <t>ホイクシ</t>
    </rPh>
    <rPh sb="15" eb="18">
      <t>ジンケンヒ</t>
    </rPh>
    <rPh sb="21" eb="22">
      <t>メイ</t>
    </rPh>
    <rPh sb="25" eb="26">
      <t>ゲツ</t>
    </rPh>
    <rPh sb="26" eb="27">
      <t>ブン</t>
    </rPh>
    <phoneticPr fontId="2"/>
  </si>
  <si>
    <t>福祉サービス提供事業：保育士の人件費（11名）3ヶ月分</t>
    <rPh sb="0" eb="2">
      <t>フクシ</t>
    </rPh>
    <rPh sb="6" eb="8">
      <t>テイキョウ</t>
    </rPh>
    <rPh sb="8" eb="10">
      <t>ジギョウ</t>
    </rPh>
    <rPh sb="11" eb="14">
      <t>ホイクシ</t>
    </rPh>
    <rPh sb="15" eb="18">
      <t>ジンケンヒ</t>
    </rPh>
    <rPh sb="21" eb="22">
      <t>メイ</t>
    </rPh>
    <rPh sb="25" eb="26">
      <t>ゲツ</t>
    </rPh>
    <rPh sb="26" eb="27">
      <t>ブン</t>
    </rPh>
    <phoneticPr fontId="2"/>
  </si>
  <si>
    <t>保育所運営事業：保育士の人件費（6名）7ヶ月分、調理師の人件費（２名）７ヶ月分</t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rPh sb="24" eb="27">
      <t>チョウリシ</t>
    </rPh>
    <rPh sb="28" eb="31">
      <t>ジンケンヒ</t>
    </rPh>
    <rPh sb="33" eb="34">
      <t>メイ</t>
    </rPh>
    <rPh sb="37" eb="38">
      <t>ゲツ</t>
    </rPh>
    <rPh sb="38" eb="39">
      <t>ブン</t>
    </rPh>
    <phoneticPr fontId="2"/>
  </si>
  <si>
    <t>保育所運営事業：保育士の人件費（10名）2ヶ月分</t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8" eb="19">
      <t>メイ</t>
    </rPh>
    <rPh sb="22" eb="23">
      <t>ゲツ</t>
    </rPh>
    <rPh sb="23" eb="24">
      <t>ブン</t>
    </rPh>
    <phoneticPr fontId="2"/>
  </si>
  <si>
    <t>保育所運営事業：保育士の人件費（10名）6ヶ月分</t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8" eb="19">
      <t>メイ</t>
    </rPh>
    <rPh sb="22" eb="23">
      <t>ゲツ</t>
    </rPh>
    <rPh sb="23" eb="24">
      <t>ブン</t>
    </rPh>
    <phoneticPr fontId="2"/>
  </si>
  <si>
    <t>保育所運営事業：保育士の人件費（9名）3ヶ月分</t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phoneticPr fontId="2"/>
  </si>
  <si>
    <t>保育所運営事業：保育士の人件費（5名）3ヶ月分</t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phoneticPr fontId="2"/>
  </si>
  <si>
    <t>保育所運営事業：保育士の人件費（5名）8ヶ月分及び期末手当、調理師の人件費（1名）8ヶ月分及び期末手当</t>
    <rPh sb="0" eb="3">
      <t>ホイクショ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rPh sb="23" eb="24">
      <t>オヨ</t>
    </rPh>
    <rPh sb="25" eb="27">
      <t>キマツ</t>
    </rPh>
    <rPh sb="27" eb="29">
      <t>テアテ</t>
    </rPh>
    <rPh sb="30" eb="33">
      <t>チョウリシ</t>
    </rPh>
    <rPh sb="34" eb="37">
      <t>ジンケンヒ</t>
    </rPh>
    <rPh sb="39" eb="40">
      <t>メイ</t>
    </rPh>
    <rPh sb="43" eb="44">
      <t>ゲツ</t>
    </rPh>
    <rPh sb="44" eb="45">
      <t>ブン</t>
    </rPh>
    <rPh sb="45" eb="46">
      <t>オヨ</t>
    </rPh>
    <rPh sb="47" eb="51">
      <t>キマツテアテ</t>
    </rPh>
    <phoneticPr fontId="2"/>
  </si>
  <si>
    <t>保育所運営事業：保育士の人件費（3名）5ヶ月分及び賞与６月支給分</t>
    <rPh sb="0" eb="2">
      <t>ホイク</t>
    </rPh>
    <rPh sb="2" eb="3">
      <t>ショ</t>
    </rPh>
    <rPh sb="3" eb="5">
      <t>ウンエイ</t>
    </rPh>
    <rPh sb="5" eb="7">
      <t>ジギョウ</t>
    </rPh>
    <rPh sb="8" eb="11">
      <t>ホイクシ</t>
    </rPh>
    <rPh sb="12" eb="15">
      <t>ジンケンヒ</t>
    </rPh>
    <rPh sb="17" eb="18">
      <t>メイ</t>
    </rPh>
    <rPh sb="21" eb="22">
      <t>ゲツ</t>
    </rPh>
    <rPh sb="22" eb="23">
      <t>ブン</t>
    </rPh>
    <rPh sb="23" eb="24">
      <t>オヨ</t>
    </rPh>
    <rPh sb="25" eb="27">
      <t>ショウヨ</t>
    </rPh>
    <rPh sb="28" eb="29">
      <t>ガツ</t>
    </rPh>
    <rPh sb="29" eb="31">
      <t>シキュウ</t>
    </rPh>
    <rPh sb="31" eb="32">
      <t>ブン</t>
    </rPh>
    <phoneticPr fontId="2"/>
  </si>
  <si>
    <t>町道滑川＜1＞改良工事：道路改良工　・　町道寝覚上住宅６号線＜一般＞改良工事：道路改良工</t>
    <rPh sb="0" eb="2">
      <t>チョウドウ</t>
    </rPh>
    <rPh sb="2" eb="4">
      <t>ナメリカワ</t>
    </rPh>
    <rPh sb="7" eb="9">
      <t>カイリョウ</t>
    </rPh>
    <rPh sb="9" eb="11">
      <t>コウジ</t>
    </rPh>
    <rPh sb="12" eb="14">
      <t>ドウロ</t>
    </rPh>
    <rPh sb="14" eb="16">
      <t>カイリョウ</t>
    </rPh>
    <rPh sb="16" eb="17">
      <t>コウ</t>
    </rPh>
    <rPh sb="20" eb="22">
      <t>チョウドウ</t>
    </rPh>
    <rPh sb="22" eb="24">
      <t>ネザ</t>
    </rPh>
    <rPh sb="24" eb="25">
      <t>ウエ</t>
    </rPh>
    <rPh sb="25" eb="27">
      <t>ジュウタク</t>
    </rPh>
    <rPh sb="28" eb="30">
      <t>ゴウセン</t>
    </rPh>
    <rPh sb="31" eb="33">
      <t>イッパン</t>
    </rPh>
    <rPh sb="34" eb="36">
      <t>カイリョウ</t>
    </rPh>
    <rPh sb="36" eb="38">
      <t>コウジ</t>
    </rPh>
    <rPh sb="39" eb="41">
      <t>ドウロ</t>
    </rPh>
    <rPh sb="41" eb="43">
      <t>カイリョウ</t>
    </rPh>
    <rPh sb="43" eb="44">
      <t>コウ</t>
    </rPh>
    <phoneticPr fontId="2"/>
  </si>
  <si>
    <t>種</t>
    <rPh sb="0" eb="1">
      <t>シュ</t>
    </rPh>
    <phoneticPr fontId="2"/>
  </si>
  <si>
    <t>H</t>
    <phoneticPr fontId="2"/>
  </si>
  <si>
    <t>S</t>
    <phoneticPr fontId="2"/>
  </si>
  <si>
    <t>天龍保育所運営事業：保育士の人件費（3名）8ヶ月分</t>
    <phoneticPr fontId="2"/>
  </si>
  <si>
    <t>村道天竜川線＜一般＞法面防災工事：法面吹付工　　・　ミニホイールローダー整備事業：ミニホイールローダー購入　・　村道尾美の沢緑地塗装工事</t>
    <rPh sb="0" eb="2">
      <t>ソンドウ</t>
    </rPh>
    <rPh sb="2" eb="5">
      <t>テンリュウガワ</t>
    </rPh>
    <rPh sb="5" eb="6">
      <t>セン</t>
    </rPh>
    <rPh sb="7" eb="9">
      <t>イッパン</t>
    </rPh>
    <rPh sb="10" eb="11">
      <t>ホウ</t>
    </rPh>
    <rPh sb="11" eb="12">
      <t>メン</t>
    </rPh>
    <rPh sb="12" eb="14">
      <t>ボウサイ</t>
    </rPh>
    <rPh sb="14" eb="16">
      <t>コウジ</t>
    </rPh>
    <rPh sb="17" eb="18">
      <t>ホウ</t>
    </rPh>
    <rPh sb="18" eb="19">
      <t>メン</t>
    </rPh>
    <rPh sb="19" eb="21">
      <t>フキツ</t>
    </rPh>
    <rPh sb="21" eb="22">
      <t>コウ</t>
    </rPh>
    <rPh sb="36" eb="38">
      <t>セイビ</t>
    </rPh>
    <rPh sb="38" eb="40">
      <t>ジギョウ</t>
    </rPh>
    <rPh sb="51" eb="53">
      <t>コウニュウ</t>
    </rPh>
    <rPh sb="56" eb="58">
      <t>ソンドウ</t>
    </rPh>
    <rPh sb="58" eb="60">
      <t>オミ</t>
    </rPh>
    <rPh sb="61" eb="62">
      <t>サワ</t>
    </rPh>
    <rPh sb="62" eb="64">
      <t>リョクチ</t>
    </rPh>
    <rPh sb="64" eb="66">
      <t>トソウ</t>
    </rPh>
    <rPh sb="66" eb="68">
      <t>コウジ</t>
    </rPh>
    <phoneticPr fontId="2"/>
  </si>
  <si>
    <t>入山辺保育園職員の人件費（４名×８ヶ月）、波田地区保育園職員の人件費（15名×８ヶ月）、梓川地区保育園職員の人件費（21名×８ヶ月）</t>
    <rPh sb="0" eb="3">
      <t>イリヤマベ</t>
    </rPh>
    <rPh sb="3" eb="6">
      <t>ホイクエン</t>
    </rPh>
    <rPh sb="6" eb="8">
      <t>ショクイン</t>
    </rPh>
    <rPh sb="9" eb="12">
      <t>ジンケンヒ</t>
    </rPh>
    <rPh sb="14" eb="15">
      <t>メイ</t>
    </rPh>
    <rPh sb="18" eb="19">
      <t>ゲツ</t>
    </rPh>
    <rPh sb="21" eb="23">
      <t>ハタ</t>
    </rPh>
    <rPh sb="23" eb="25">
      <t>チク</t>
    </rPh>
    <rPh sb="25" eb="28">
      <t>ホイクエン</t>
    </rPh>
    <rPh sb="28" eb="30">
      <t>ショクイン</t>
    </rPh>
    <rPh sb="31" eb="34">
      <t>ジンケンヒ</t>
    </rPh>
    <rPh sb="37" eb="38">
      <t>メイ</t>
    </rPh>
    <rPh sb="41" eb="42">
      <t>ゲツ</t>
    </rPh>
    <rPh sb="44" eb="46">
      <t>アズサガワ</t>
    </rPh>
    <rPh sb="46" eb="48">
      <t>チク</t>
    </rPh>
    <rPh sb="48" eb="50">
      <t>ホイク</t>
    </rPh>
    <rPh sb="50" eb="51">
      <t>エン</t>
    </rPh>
    <rPh sb="51" eb="53">
      <t>ショクイン</t>
    </rPh>
    <rPh sb="54" eb="57">
      <t>ジンケンヒ</t>
    </rPh>
    <rPh sb="60" eb="61">
      <t>メイ</t>
    </rPh>
    <rPh sb="64" eb="65">
      <t>ゲツ</t>
    </rPh>
    <phoneticPr fontId="2"/>
  </si>
  <si>
    <r>
      <rPr>
        <sz val="10"/>
        <color theme="1"/>
        <rFont val="ＭＳ 明朝"/>
        <family val="1"/>
        <charset val="128"/>
      </rPr>
      <t>市道黒河内線</t>
    </r>
    <r>
      <rPr>
        <sz val="10"/>
        <color theme="1"/>
        <rFont val="Segoe UI Symbol"/>
        <family val="1"/>
      </rPr>
      <t>①</t>
    </r>
    <r>
      <rPr>
        <sz val="10"/>
        <color theme="1"/>
        <rFont val="ＭＳ 明朝"/>
        <family val="1"/>
        <charset val="128"/>
      </rPr>
      <t>道路防災工事：施行延長</t>
    </r>
    <r>
      <rPr>
        <sz val="10"/>
        <color theme="1"/>
        <rFont val="Century"/>
        <family val="1"/>
      </rPr>
      <t>L=28</t>
    </r>
    <r>
      <rPr>
        <sz val="10"/>
        <color theme="1"/>
        <rFont val="ＭＳ 明朝"/>
        <family val="1"/>
        <charset val="128"/>
      </rPr>
      <t>ｍ、落石防止網工</t>
    </r>
    <r>
      <rPr>
        <sz val="10"/>
        <color theme="1"/>
        <rFont val="Century"/>
        <family val="1"/>
      </rPr>
      <t>A=440</t>
    </r>
    <r>
      <rPr>
        <sz val="10"/>
        <color theme="1"/>
        <rFont val="Segoe UI Symbol"/>
        <family val="1"/>
      </rPr>
      <t>㎡</t>
    </r>
    <r>
      <rPr>
        <sz val="10"/>
        <color theme="1"/>
        <rFont val="ＭＳ Ｐ明朝"/>
        <family val="1"/>
        <charset val="128"/>
      </rPr>
      <t>、</t>
    </r>
    <r>
      <rPr>
        <sz val="10"/>
        <color theme="1"/>
        <rFont val="ＭＳ 明朝"/>
        <family val="1"/>
        <charset val="128"/>
      </rPr>
      <t>市道鹿嶺線</t>
    </r>
    <r>
      <rPr>
        <sz val="10"/>
        <color theme="1"/>
        <rFont val="Segoe UI Symbol"/>
        <family val="1"/>
      </rPr>
      <t>①</t>
    </r>
    <r>
      <rPr>
        <sz val="10"/>
        <color theme="1"/>
        <rFont val="ＭＳ 明朝"/>
        <family val="1"/>
        <charset val="128"/>
      </rPr>
      <t>道路防災工事：施行延長</t>
    </r>
    <r>
      <rPr>
        <sz val="10"/>
        <color theme="1"/>
        <rFont val="Century"/>
        <family val="1"/>
      </rPr>
      <t>L=24</t>
    </r>
    <r>
      <rPr>
        <sz val="10"/>
        <color theme="1"/>
        <rFont val="ＭＳ 明朝"/>
        <family val="1"/>
        <charset val="128"/>
      </rPr>
      <t>ｍ、落成防止網工</t>
    </r>
    <r>
      <rPr>
        <sz val="10"/>
        <color theme="1"/>
        <rFont val="Century"/>
        <family val="1"/>
      </rPr>
      <t>A=310</t>
    </r>
    <r>
      <rPr>
        <sz val="10"/>
        <color theme="1"/>
        <rFont val="Segoe UI Symbol"/>
        <family val="1"/>
      </rPr>
      <t>㎡</t>
    </r>
    <r>
      <rPr>
        <sz val="10"/>
        <color theme="1"/>
        <rFont val="ＭＳ Ｐ明朝"/>
        <family val="1"/>
        <charset val="128"/>
      </rPr>
      <t>、</t>
    </r>
    <r>
      <rPr>
        <sz val="10"/>
        <color theme="1"/>
        <rFont val="ＭＳ 明朝"/>
        <family val="1"/>
        <charset val="128"/>
      </rPr>
      <t>市道美篶手良線</t>
    </r>
    <r>
      <rPr>
        <sz val="10"/>
        <color theme="1"/>
        <rFont val="Segoe UI Symbol"/>
        <family val="1"/>
      </rPr>
      <t>①</t>
    </r>
    <r>
      <rPr>
        <sz val="10"/>
        <color theme="1"/>
        <rFont val="ＭＳ 明朝"/>
        <family val="1"/>
        <charset val="128"/>
      </rPr>
      <t>舗装維持工事：舗装工他</t>
    </r>
    <rPh sb="0" eb="2">
      <t>シドウ</t>
    </rPh>
    <rPh sb="2" eb="4">
      <t>クロカワ</t>
    </rPh>
    <rPh sb="4" eb="5">
      <t>ウチ</t>
    </rPh>
    <rPh sb="5" eb="6">
      <t>セン</t>
    </rPh>
    <rPh sb="7" eb="9">
      <t>コウジ</t>
    </rPh>
    <rPh sb="10" eb="12">
      <t>セコウ</t>
    </rPh>
    <rPh sb="12" eb="14">
      <t>エンチョウ</t>
    </rPh>
    <rPh sb="20" eb="22">
      <t>ラクセキ</t>
    </rPh>
    <rPh sb="22" eb="24">
      <t>ボウシ</t>
    </rPh>
    <rPh sb="24" eb="25">
      <t>アミ</t>
    </rPh>
    <rPh sb="25" eb="26">
      <t>コウ</t>
    </rPh>
    <rPh sb="33" eb="35">
      <t>シドウ</t>
    </rPh>
    <rPh sb="35" eb="36">
      <t>シカ</t>
    </rPh>
    <rPh sb="36" eb="37">
      <t>ミネ</t>
    </rPh>
    <rPh sb="37" eb="38">
      <t>セン</t>
    </rPh>
    <rPh sb="41" eb="42">
      <t>セン</t>
    </rPh>
    <rPh sb="43" eb="45">
      <t>コウジ</t>
    </rPh>
    <rPh sb="46" eb="48">
      <t>セコウ</t>
    </rPh>
    <rPh sb="48" eb="50">
      <t>エンチョウ</t>
    </rPh>
    <rPh sb="56" eb="58">
      <t>ラクセイ</t>
    </rPh>
    <rPh sb="58" eb="60">
      <t>ボウシ</t>
    </rPh>
    <rPh sb="60" eb="61">
      <t>アミ</t>
    </rPh>
    <rPh sb="61" eb="62">
      <t>コウ</t>
    </rPh>
    <rPh sb="69" eb="71">
      <t>シドウ</t>
    </rPh>
    <rPh sb="71" eb="73">
      <t>ミスズ</t>
    </rPh>
    <rPh sb="73" eb="74">
      <t>テ</t>
    </rPh>
    <rPh sb="74" eb="75">
      <t>ヨシ</t>
    </rPh>
    <rPh sb="75" eb="76">
      <t>セン</t>
    </rPh>
    <rPh sb="79" eb="80">
      <t>セン</t>
    </rPh>
    <rPh sb="81" eb="83">
      <t>コウジ</t>
    </rPh>
    <rPh sb="84" eb="86">
      <t>ホソウ</t>
    </rPh>
    <rPh sb="86" eb="87">
      <t>コウ</t>
    </rPh>
    <rPh sb="87" eb="88">
      <t>ホカ</t>
    </rPh>
    <phoneticPr fontId="2"/>
  </si>
  <si>
    <r>
      <rPr>
        <sz val="10"/>
        <color theme="1"/>
        <rFont val="ＭＳ 明朝"/>
        <family val="1"/>
        <charset val="128"/>
      </rPr>
      <t>村道１２８号線宮田駅西舗装修繕工事：舗装修繕工事</t>
    </r>
    <r>
      <rPr>
        <sz val="10"/>
        <color theme="1"/>
        <rFont val="Century"/>
        <family val="1"/>
      </rPr>
      <t>L=176.7</t>
    </r>
    <r>
      <rPr>
        <sz val="10"/>
        <color theme="1"/>
        <rFont val="ＭＳ 明朝"/>
        <family val="1"/>
        <charset val="128"/>
      </rPr>
      <t>ｍ、</t>
    </r>
    <r>
      <rPr>
        <sz val="10"/>
        <color theme="1"/>
        <rFont val="Century"/>
        <family val="1"/>
      </rPr>
      <t>A=797</t>
    </r>
    <r>
      <rPr>
        <sz val="10"/>
        <color theme="1"/>
        <rFont val="ＭＳ 明朝"/>
        <family val="1"/>
        <charset val="128"/>
      </rPr>
      <t>ｍ</t>
    </r>
    <r>
      <rPr>
        <sz val="10"/>
        <color theme="1"/>
        <rFont val="Century"/>
        <family val="1"/>
      </rPr>
      <t>2</t>
    </r>
    <r>
      <rPr>
        <sz val="10"/>
        <color theme="1"/>
        <rFont val="ＭＳ 明朝"/>
        <family val="1"/>
        <charset val="128"/>
      </rPr>
      <t>、</t>
    </r>
    <r>
      <rPr>
        <sz val="10"/>
        <color theme="1"/>
        <rFont val="Century"/>
        <family val="1"/>
      </rPr>
      <t>W=3.3</t>
    </r>
    <r>
      <rPr>
        <sz val="10"/>
        <color theme="1"/>
        <rFont val="ＭＳ 明朝"/>
        <family val="1"/>
        <charset val="128"/>
      </rPr>
      <t>～</t>
    </r>
    <r>
      <rPr>
        <sz val="10"/>
        <color theme="1"/>
        <rFont val="Century"/>
        <family val="1"/>
      </rPr>
      <t>5.2</t>
    </r>
    <r>
      <rPr>
        <sz val="10"/>
        <color theme="1"/>
        <rFont val="ＭＳ 明朝"/>
        <family val="1"/>
        <charset val="128"/>
      </rPr>
      <t>ｍ、ｔ＝</t>
    </r>
    <r>
      <rPr>
        <sz val="10"/>
        <color theme="1"/>
        <rFont val="Century"/>
        <family val="1"/>
      </rPr>
      <t>14cm</t>
    </r>
    <rPh sb="0" eb="2">
      <t>ソンドウ</t>
    </rPh>
    <rPh sb="5" eb="6">
      <t>ゴウ</t>
    </rPh>
    <rPh sb="6" eb="7">
      <t>セン</t>
    </rPh>
    <rPh sb="7" eb="9">
      <t>ミヤタ</t>
    </rPh>
    <rPh sb="9" eb="10">
      <t>エキ</t>
    </rPh>
    <rPh sb="10" eb="11">
      <t>ニシ</t>
    </rPh>
    <rPh sb="11" eb="13">
      <t>ホソウ</t>
    </rPh>
    <rPh sb="13" eb="15">
      <t>シュウゼン</t>
    </rPh>
    <rPh sb="15" eb="17">
      <t>コウジ</t>
    </rPh>
    <rPh sb="18" eb="24">
      <t>ホソウシュウゼンコウジ</t>
    </rPh>
    <phoneticPr fontId="2"/>
  </si>
  <si>
    <t>保育所運営事業：保育士の人件費（８名）３ヶ月分</t>
    <phoneticPr fontId="2"/>
  </si>
  <si>
    <t>町道塚野線＜2＞舗装修繕工事事業：舗装工、小型水路工　・　小型動力ポンプ付普通積載車購入事業：小型動力ポンプ普通積載車１台購入　</t>
    <rPh sb="0" eb="1">
      <t>マチ</t>
    </rPh>
    <rPh sb="1" eb="2">
      <t>ドウ</t>
    </rPh>
    <rPh sb="2" eb="4">
      <t>ツカノ</t>
    </rPh>
    <rPh sb="4" eb="5">
      <t>セン</t>
    </rPh>
    <rPh sb="8" eb="10">
      <t>ホソウ</t>
    </rPh>
    <rPh sb="10" eb="12">
      <t>シュウゼン</t>
    </rPh>
    <rPh sb="12" eb="14">
      <t>コウジ</t>
    </rPh>
    <rPh sb="14" eb="16">
      <t>ジギョウ</t>
    </rPh>
    <rPh sb="17" eb="19">
      <t>ホソウ</t>
    </rPh>
    <rPh sb="19" eb="20">
      <t>コウ</t>
    </rPh>
    <rPh sb="21" eb="23">
      <t>コガタ</t>
    </rPh>
    <rPh sb="23" eb="25">
      <t>スイロ</t>
    </rPh>
    <rPh sb="25" eb="26">
      <t>コウ</t>
    </rPh>
    <rPh sb="29" eb="31">
      <t>コガタ</t>
    </rPh>
    <rPh sb="31" eb="33">
      <t>ドウリョク</t>
    </rPh>
    <rPh sb="36" eb="37">
      <t>ツキ</t>
    </rPh>
    <rPh sb="37" eb="39">
      <t>フツウ</t>
    </rPh>
    <rPh sb="39" eb="42">
      <t>セキサイシャ</t>
    </rPh>
    <rPh sb="42" eb="44">
      <t>コウニュウ</t>
    </rPh>
    <rPh sb="44" eb="46">
      <t>ジギョウ</t>
    </rPh>
    <rPh sb="47" eb="51">
      <t>コガタドウリョク</t>
    </rPh>
    <rPh sb="54" eb="56">
      <t>フツウ</t>
    </rPh>
    <rPh sb="56" eb="59">
      <t>セキサイシャ</t>
    </rPh>
    <rPh sb="60" eb="61">
      <t>ダイ</t>
    </rPh>
    <rPh sb="61" eb="63">
      <t>コウニュウ</t>
    </rPh>
    <phoneticPr fontId="2"/>
  </si>
  <si>
    <t>王滝村保育所運営事業：保育士の人件費（3名）5ヶ月分及び賞与６月支給分　・　外国人講師による英語教育向上事業：外国人講師基本給与８か月分</t>
    <phoneticPr fontId="2"/>
  </si>
  <si>
    <t>村道第６１号線＜3＞舗装補修工事：舗装補修工</t>
    <rPh sb="0" eb="2">
      <t>ソンドウ</t>
    </rPh>
    <rPh sb="2" eb="3">
      <t>ダイ</t>
    </rPh>
    <rPh sb="5" eb="6">
      <t>ゴウ</t>
    </rPh>
    <rPh sb="6" eb="7">
      <t>セン</t>
    </rPh>
    <rPh sb="10" eb="12">
      <t>ホソウ</t>
    </rPh>
    <rPh sb="12" eb="14">
      <t>ホシュウ</t>
    </rPh>
    <rPh sb="14" eb="16">
      <t>コウジ</t>
    </rPh>
    <rPh sb="17" eb="19">
      <t>ホソウ</t>
    </rPh>
    <rPh sb="19" eb="21">
      <t>ホシュウ</t>
    </rPh>
    <rPh sb="21" eb="22">
      <t>コウ</t>
    </rPh>
    <phoneticPr fontId="2"/>
  </si>
  <si>
    <t>大桑村保険センター運営事業：栄養士、保健師の人件費及び期末手当</t>
    <rPh sb="29" eb="31">
      <t>テアテ</t>
    </rPh>
    <phoneticPr fontId="2"/>
  </si>
  <si>
    <t>大桑村スポーツ公園整備事業：外構工、児童遊具設備設置一式　・村道長野中二号線改良事業＜一般＞：道路改良工</t>
    <rPh sb="0" eb="3">
      <t>オオクワムラ</t>
    </rPh>
    <rPh sb="7" eb="9">
      <t>コウエン</t>
    </rPh>
    <rPh sb="9" eb="11">
      <t>セイビ</t>
    </rPh>
    <rPh sb="11" eb="13">
      <t>ジギョウ</t>
    </rPh>
    <rPh sb="14" eb="16">
      <t>ガイコウ</t>
    </rPh>
    <rPh sb="16" eb="17">
      <t>コウ</t>
    </rPh>
    <rPh sb="18" eb="20">
      <t>ジドウ</t>
    </rPh>
    <rPh sb="20" eb="22">
      <t>ユウグ</t>
    </rPh>
    <rPh sb="22" eb="24">
      <t>セツビ</t>
    </rPh>
    <rPh sb="24" eb="26">
      <t>セッチ</t>
    </rPh>
    <rPh sb="26" eb="28">
      <t>イッシキ</t>
    </rPh>
    <rPh sb="30" eb="32">
      <t>ソンドウ</t>
    </rPh>
    <rPh sb="32" eb="34">
      <t>ナガノ</t>
    </rPh>
    <rPh sb="34" eb="35">
      <t>ナカ</t>
    </rPh>
    <rPh sb="35" eb="38">
      <t>ニゴウセン</t>
    </rPh>
    <rPh sb="38" eb="40">
      <t>カイリョウ</t>
    </rPh>
    <rPh sb="40" eb="42">
      <t>ジギョウ</t>
    </rPh>
    <rPh sb="43" eb="45">
      <t>イッパン</t>
    </rPh>
    <rPh sb="47" eb="49">
      <t>ドウロ</t>
    </rPh>
    <rPh sb="49" eb="51">
      <t>カイリョウ</t>
    </rPh>
    <rPh sb="51" eb="52">
      <t>コウ</t>
    </rPh>
    <phoneticPr fontId="2"/>
  </si>
  <si>
    <t>保育所サービス事業：保育士の人件費（１７名）３ヶ月分</t>
    <phoneticPr fontId="2"/>
  </si>
  <si>
    <t>町道木曽駒線＜2＞舗装改良工事：道路改良工事、施行延長　・　町道２１号線＜一般＞舗装改良工事：舗装改良工事、施行延長</t>
    <rPh sb="0" eb="2">
      <t>チョウドウ</t>
    </rPh>
    <rPh sb="2" eb="5">
      <t>キソコマ</t>
    </rPh>
    <rPh sb="5" eb="6">
      <t>セン</t>
    </rPh>
    <rPh sb="9" eb="11">
      <t>ホソウ</t>
    </rPh>
    <rPh sb="11" eb="13">
      <t>カイリョウ</t>
    </rPh>
    <rPh sb="13" eb="15">
      <t>コウジ</t>
    </rPh>
    <rPh sb="16" eb="18">
      <t>ドウロ</t>
    </rPh>
    <rPh sb="18" eb="20">
      <t>カイリョウ</t>
    </rPh>
    <rPh sb="20" eb="21">
      <t>コウ</t>
    </rPh>
    <rPh sb="21" eb="22">
      <t>ジ</t>
    </rPh>
    <rPh sb="23" eb="25">
      <t>セコウ</t>
    </rPh>
    <rPh sb="25" eb="27">
      <t>エンチョウ</t>
    </rPh>
    <rPh sb="30" eb="32">
      <t>チョウドウ</t>
    </rPh>
    <rPh sb="34" eb="36">
      <t>ゴウセン</t>
    </rPh>
    <rPh sb="37" eb="39">
      <t>イッパン</t>
    </rPh>
    <rPh sb="40" eb="42">
      <t>ホソウ</t>
    </rPh>
    <rPh sb="42" eb="44">
      <t>カイリョウ</t>
    </rPh>
    <rPh sb="44" eb="46">
      <t>コウジ</t>
    </rPh>
    <rPh sb="47" eb="49">
      <t>ホソウ</t>
    </rPh>
    <rPh sb="49" eb="51">
      <t>カイリョウ</t>
    </rPh>
    <rPh sb="51" eb="53">
      <t>コウジ</t>
    </rPh>
    <rPh sb="54" eb="56">
      <t>セコウ</t>
    </rPh>
    <rPh sb="56" eb="58">
      <t>エンチョウ</t>
    </rPh>
    <phoneticPr fontId="2"/>
  </si>
  <si>
    <t>児童館運営事業：児童館職員の人件費（13名）５ヶ月分</t>
    <rPh sb="0" eb="3">
      <t>ジドウカン</t>
    </rPh>
    <rPh sb="3" eb="5">
      <t>ウンエイ</t>
    </rPh>
    <rPh sb="5" eb="7">
      <t>ジギョウ</t>
    </rPh>
    <rPh sb="8" eb="11">
      <t>ジドウカン</t>
    </rPh>
    <rPh sb="11" eb="13">
      <t>ショクイン</t>
    </rPh>
    <rPh sb="14" eb="17">
      <t>ジンケンヒ</t>
    </rPh>
    <rPh sb="20" eb="21">
      <t>メイ</t>
    </rPh>
    <rPh sb="24" eb="25">
      <t>ゲツ</t>
    </rPh>
    <rPh sb="25" eb="26">
      <t>ブン</t>
    </rPh>
    <phoneticPr fontId="2"/>
  </si>
  <si>
    <t>※資源エネルギー庁ＨＰ「電源立地地域対策交付金を活用した事業概要の公表について」よりNPO地域づくり工房作成　　H（ハード）：公共用施設に係る整備、維持補修又は維持運営等措置　　S（ソフト）：地域活性化措置</t>
    <rPh sb="1" eb="3">
      <t>シゲン</t>
    </rPh>
    <rPh sb="8" eb="9">
      <t>チョウ</t>
    </rPh>
    <rPh sb="45" eb="47">
      <t>チイキ</t>
    </rPh>
    <rPh sb="50" eb="52">
      <t>コウボウ</t>
    </rPh>
    <rPh sb="52" eb="54">
      <t>サクセイ</t>
    </rPh>
    <phoneticPr fontId="2"/>
  </si>
  <si>
    <r>
      <t>表１：長野県内市町村電源立地地域対策交付金の推移</t>
    </r>
    <r>
      <rPr>
        <sz val="9"/>
        <color theme="1"/>
        <rFont val="ＭＳ ゴシック"/>
        <family val="3"/>
        <charset val="128"/>
      </rPr>
      <t>（円）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</si>
</sst>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\(#,##0.0\)"/>
    <numFmt numFmtId="178" formatCode="#,##0.0_);[Red]\(#,##0.0\)"/>
    <numFmt numFmtId="179" formatCode="#,##0_ "/>
    <numFmt numFmtId="180" formatCode="0.0%"/>
  </numFmts>
  <fonts count="15" x14ac:knownFonts="1">
    <font>
      <sz val="11"/>
      <color theme="1"/>
      <name val="ＭＳ Ｐゴシック"/>
      <family val="2"/>
      <scheme val="minor"/>
    </font>
    <font>
      <sz val="10.5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Century"/>
      <family val="1"/>
    </font>
    <font>
      <sz val="10"/>
      <color theme="1"/>
      <name val="ＭＳ Ｐゴシック"/>
      <family val="2"/>
      <scheme val="minor"/>
    </font>
    <font>
      <sz val="8"/>
      <color theme="1"/>
      <name val="Century"/>
      <family val="1"/>
    </font>
    <font>
      <sz val="9"/>
      <color theme="1"/>
      <name val="Century"/>
      <family val="1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Segoe UI Symbol"/>
      <family val="1"/>
    </font>
    <font>
      <sz val="10"/>
      <color theme="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shrinkToFit="1"/>
    </xf>
    <xf numFmtId="178" fontId="7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178" fontId="9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79" fontId="7" fillId="0" borderId="1" xfId="0" applyNumberFormat="1" applyFont="1" applyBorder="1" applyAlignment="1">
      <alignment horizontal="right" vertical="center"/>
    </xf>
    <xf numFmtId="180" fontId="7" fillId="0" borderId="1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176" fontId="7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7" fillId="0" borderId="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8" fontId="11" fillId="0" borderId="2" xfId="0" applyNumberFormat="1" applyFont="1" applyBorder="1" applyAlignment="1">
      <alignment horizontal="left" vertical="center"/>
    </xf>
    <xf numFmtId="178" fontId="12" fillId="0" borderId="2" xfId="0" applyNumberFormat="1" applyFont="1" applyBorder="1" applyAlignment="1">
      <alignment horizontal="left" vertical="center"/>
    </xf>
    <xf numFmtId="178" fontId="7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8" fontId="14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177" fontId="7" fillId="0" borderId="4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7"/>
  <sheetViews>
    <sheetView tabSelected="1" zoomScale="70" zoomScaleNormal="70" workbookViewId="0">
      <selection activeCell="B1" sqref="B1"/>
    </sheetView>
  </sheetViews>
  <sheetFormatPr defaultColWidth="8.875" defaultRowHeight="14.25" x14ac:dyDescent="0.15"/>
  <cols>
    <col min="1" max="1" width="0.5" style="8" customWidth="1"/>
    <col min="2" max="2" width="9.875" style="17" customWidth="1"/>
    <col min="3" max="3" width="11.75" style="8" customWidth="1"/>
    <col min="4" max="4" width="6.75" style="9" customWidth="1"/>
    <col min="5" max="5" width="11.75" style="8" customWidth="1"/>
    <col min="6" max="6" width="6.75" style="10" customWidth="1"/>
    <col min="7" max="7" width="11.75" style="8" customWidth="1"/>
    <col min="8" max="8" width="6.75" style="10" customWidth="1"/>
    <col min="9" max="9" width="3.625" style="19" customWidth="1"/>
    <col min="10" max="10" width="12.125" style="22" customWidth="1"/>
    <col min="11" max="11" width="142.375" style="23" customWidth="1"/>
    <col min="12" max="12" width="0.75" style="8" customWidth="1"/>
    <col min="13" max="16384" width="8.875" style="8"/>
  </cols>
  <sheetData>
    <row r="1" spans="2:11" ht="16.149999999999999" customHeight="1" x14ac:dyDescent="0.15">
      <c r="B1" s="7" t="s">
        <v>109</v>
      </c>
    </row>
    <row r="2" spans="2:11" s="11" customFormat="1" ht="16.149999999999999" customHeight="1" x14ac:dyDescent="0.15">
      <c r="B2" s="1" t="s">
        <v>2</v>
      </c>
      <c r="C2" s="27" t="s">
        <v>0</v>
      </c>
      <c r="D2" s="28"/>
      <c r="E2" s="27" t="s">
        <v>1</v>
      </c>
      <c r="F2" s="28"/>
      <c r="G2" s="27" t="s">
        <v>51</v>
      </c>
      <c r="H2" s="28"/>
      <c r="I2" s="18" t="s">
        <v>91</v>
      </c>
      <c r="J2" s="35" t="s">
        <v>52</v>
      </c>
      <c r="K2" s="36"/>
    </row>
    <row r="3" spans="2:11" s="11" customFormat="1" ht="16.149999999999999" customHeight="1" x14ac:dyDescent="0.15">
      <c r="B3" s="2" t="s">
        <v>3</v>
      </c>
      <c r="C3" s="3">
        <v>45300000</v>
      </c>
      <c r="D3" s="4">
        <v>100</v>
      </c>
      <c r="E3" s="3">
        <v>30200000</v>
      </c>
      <c r="F3" s="6">
        <f t="shared" ref="F3:F55" si="0">E3/C3*100</f>
        <v>66.666666666666657</v>
      </c>
      <c r="G3" s="3">
        <v>30200000</v>
      </c>
      <c r="H3" s="6">
        <f t="shared" ref="H3:H9" si="1">G3/C3*100</f>
        <v>66.666666666666657</v>
      </c>
      <c r="I3" s="20" t="s">
        <v>92</v>
      </c>
      <c r="J3" s="37" t="s">
        <v>53</v>
      </c>
      <c r="K3" s="36"/>
    </row>
    <row r="4" spans="2:11" s="11" customFormat="1" ht="16.149999999999999" customHeight="1" x14ac:dyDescent="0.15">
      <c r="B4" s="2" t="s">
        <v>4</v>
      </c>
      <c r="C4" s="3">
        <v>71400000</v>
      </c>
      <c r="D4" s="4">
        <v>100</v>
      </c>
      <c r="E4" s="3">
        <v>55675000</v>
      </c>
      <c r="F4" s="6">
        <f t="shared" si="0"/>
        <v>77.976190476190482</v>
      </c>
      <c r="G4" s="3">
        <v>55457000</v>
      </c>
      <c r="H4" s="6">
        <f t="shared" si="1"/>
        <v>77.670868347338939</v>
      </c>
      <c r="I4" s="20" t="s">
        <v>93</v>
      </c>
      <c r="J4" s="38" t="s">
        <v>96</v>
      </c>
      <c r="K4" s="36"/>
    </row>
    <row r="5" spans="2:11" s="11" customFormat="1" ht="16.149999999999999" customHeight="1" x14ac:dyDescent="0.15">
      <c r="B5" s="2" t="s">
        <v>5</v>
      </c>
      <c r="C5" s="3">
        <v>8532000</v>
      </c>
      <c r="D5" s="4">
        <v>100</v>
      </c>
      <c r="E5" s="3">
        <v>6000000</v>
      </c>
      <c r="F5" s="6">
        <f t="shared" si="0"/>
        <v>70.323488045007025</v>
      </c>
      <c r="G5" s="3">
        <v>6000000</v>
      </c>
      <c r="H5" s="6">
        <f t="shared" si="1"/>
        <v>70.323488045007025</v>
      </c>
      <c r="I5" s="20" t="s">
        <v>92</v>
      </c>
      <c r="J5" s="39" t="s">
        <v>54</v>
      </c>
      <c r="K5" s="36"/>
    </row>
    <row r="6" spans="2:11" s="11" customFormat="1" ht="16.149999999999999" customHeight="1" x14ac:dyDescent="0.15">
      <c r="B6" s="2" t="s">
        <v>6</v>
      </c>
      <c r="C6" s="3">
        <v>22452390</v>
      </c>
      <c r="D6" s="4">
        <v>100</v>
      </c>
      <c r="E6" s="3">
        <v>23028000</v>
      </c>
      <c r="F6" s="6">
        <f t="shared" si="0"/>
        <v>102.56369143774894</v>
      </c>
      <c r="G6" s="3">
        <v>22992000</v>
      </c>
      <c r="H6" s="6">
        <f t="shared" si="1"/>
        <v>102.40335215983688</v>
      </c>
      <c r="I6" s="20" t="s">
        <v>92</v>
      </c>
      <c r="J6" s="39" t="s">
        <v>55</v>
      </c>
      <c r="K6" s="40"/>
    </row>
    <row r="7" spans="2:11" s="11" customFormat="1" ht="16.149999999999999" customHeight="1" x14ac:dyDescent="0.15">
      <c r="B7" s="2" t="s">
        <v>7</v>
      </c>
      <c r="C7" s="3">
        <v>5200000</v>
      </c>
      <c r="D7" s="4">
        <v>100</v>
      </c>
      <c r="E7" s="3">
        <v>4810000</v>
      </c>
      <c r="F7" s="6">
        <f t="shared" si="0"/>
        <v>92.5</v>
      </c>
      <c r="G7" s="3">
        <v>4554000</v>
      </c>
      <c r="H7" s="6">
        <f t="shared" si="1"/>
        <v>87.57692307692308</v>
      </c>
      <c r="I7" s="20" t="s">
        <v>93</v>
      </c>
      <c r="J7" s="38" t="s">
        <v>107</v>
      </c>
      <c r="K7" s="40"/>
    </row>
    <row r="8" spans="2:11" s="11" customFormat="1" ht="16.149999999999999" customHeight="1" x14ac:dyDescent="0.15">
      <c r="B8" s="2" t="s">
        <v>8</v>
      </c>
      <c r="C8" s="3">
        <v>15400000</v>
      </c>
      <c r="D8" s="4">
        <v>100</v>
      </c>
      <c r="E8" s="3">
        <v>10267000</v>
      </c>
      <c r="F8" s="6">
        <f t="shared" si="0"/>
        <v>66.668831168831161</v>
      </c>
      <c r="G8" s="3">
        <v>10267000</v>
      </c>
      <c r="H8" s="6">
        <f t="shared" si="1"/>
        <v>66.668831168831161</v>
      </c>
      <c r="I8" s="20" t="s">
        <v>92</v>
      </c>
      <c r="J8" s="41" t="s">
        <v>97</v>
      </c>
      <c r="K8" s="40"/>
    </row>
    <row r="9" spans="2:11" s="11" customFormat="1" ht="16.149999999999999" customHeight="1" x14ac:dyDescent="0.15">
      <c r="B9" s="2" t="s">
        <v>9</v>
      </c>
      <c r="C9" s="3">
        <v>4500000</v>
      </c>
      <c r="D9" s="4">
        <v>100</v>
      </c>
      <c r="E9" s="3">
        <v>4619000</v>
      </c>
      <c r="F9" s="6">
        <f t="shared" si="0"/>
        <v>102.64444444444445</v>
      </c>
      <c r="G9" s="3">
        <v>4611000</v>
      </c>
      <c r="H9" s="6">
        <f t="shared" si="1"/>
        <v>102.46666666666667</v>
      </c>
      <c r="I9" s="20" t="s">
        <v>93</v>
      </c>
      <c r="J9" s="39" t="s">
        <v>56</v>
      </c>
      <c r="K9" s="40"/>
    </row>
    <row r="10" spans="2:11" s="11" customFormat="1" ht="16.149999999999999" customHeight="1" x14ac:dyDescent="0.15">
      <c r="B10" s="2" t="s">
        <v>10</v>
      </c>
      <c r="C10" s="3">
        <v>54500000</v>
      </c>
      <c r="D10" s="4">
        <v>100</v>
      </c>
      <c r="E10" s="3">
        <v>40236000</v>
      </c>
      <c r="F10" s="6">
        <f t="shared" si="0"/>
        <v>73.827522935779825</v>
      </c>
      <c r="G10" s="3">
        <v>36595000</v>
      </c>
      <c r="H10" s="6">
        <f>G10/C10*100</f>
        <v>67.146788990825684</v>
      </c>
      <c r="I10" s="20" t="s">
        <v>93</v>
      </c>
      <c r="J10" s="39" t="s">
        <v>63</v>
      </c>
      <c r="K10" s="40"/>
    </row>
    <row r="11" spans="2:11" s="11" customFormat="1" ht="16.149999999999999" customHeight="1" x14ac:dyDescent="0.15">
      <c r="B11" s="2" t="s">
        <v>11</v>
      </c>
      <c r="C11" s="3">
        <v>22400000</v>
      </c>
      <c r="D11" s="4">
        <v>100</v>
      </c>
      <c r="E11" s="3">
        <v>14933000</v>
      </c>
      <c r="F11" s="6">
        <f t="shared" si="0"/>
        <v>66.665178571428569</v>
      </c>
      <c r="G11" s="3">
        <v>14933000</v>
      </c>
      <c r="H11" s="6">
        <f t="shared" ref="H11:H54" si="2">G11/C11*100</f>
        <v>66.665178571428569</v>
      </c>
      <c r="I11" s="20" t="s">
        <v>93</v>
      </c>
      <c r="J11" s="39" t="s">
        <v>62</v>
      </c>
      <c r="K11" s="40"/>
    </row>
    <row r="12" spans="2:11" s="11" customFormat="1" ht="16.149999999999999" customHeight="1" x14ac:dyDescent="0.15">
      <c r="B12" s="2" t="s">
        <v>12</v>
      </c>
      <c r="C12" s="3">
        <v>4500000</v>
      </c>
      <c r="D12" s="4">
        <v>100</v>
      </c>
      <c r="E12" s="3">
        <v>4400000</v>
      </c>
      <c r="F12" s="6">
        <f t="shared" si="0"/>
        <v>97.777777777777771</v>
      </c>
      <c r="G12" s="3">
        <v>4400000</v>
      </c>
      <c r="H12" s="6">
        <f t="shared" si="2"/>
        <v>97.777777777777771</v>
      </c>
      <c r="I12" s="20" t="s">
        <v>93</v>
      </c>
      <c r="J12" s="39" t="s">
        <v>57</v>
      </c>
      <c r="K12" s="40"/>
    </row>
    <row r="13" spans="2:11" s="11" customFormat="1" ht="16.149999999999999" customHeight="1" x14ac:dyDescent="0.15">
      <c r="B13" s="2" t="s">
        <v>13</v>
      </c>
      <c r="C13" s="3">
        <v>13500000</v>
      </c>
      <c r="D13" s="4">
        <v>100</v>
      </c>
      <c r="E13" s="3">
        <v>9000000</v>
      </c>
      <c r="F13" s="6">
        <f t="shared" si="0"/>
        <v>66.666666666666657</v>
      </c>
      <c r="G13" s="3">
        <v>9000000</v>
      </c>
      <c r="H13" s="6">
        <f t="shared" si="2"/>
        <v>66.666666666666657</v>
      </c>
      <c r="I13" s="20" t="s">
        <v>93</v>
      </c>
      <c r="J13" s="39" t="s">
        <v>64</v>
      </c>
      <c r="K13" s="40"/>
    </row>
    <row r="14" spans="2:11" s="11" customFormat="1" ht="16.149999999999999" customHeight="1" x14ac:dyDescent="0.15">
      <c r="B14" s="2" t="s">
        <v>14</v>
      </c>
      <c r="C14" s="3">
        <v>9600000</v>
      </c>
      <c r="D14" s="4">
        <v>100</v>
      </c>
      <c r="E14" s="3">
        <v>6400000</v>
      </c>
      <c r="F14" s="6">
        <f t="shared" si="0"/>
        <v>66.666666666666657</v>
      </c>
      <c r="G14" s="3">
        <v>6400000</v>
      </c>
      <c r="H14" s="6">
        <f t="shared" si="2"/>
        <v>66.666666666666657</v>
      </c>
      <c r="I14" s="20" t="s">
        <v>93</v>
      </c>
      <c r="J14" s="39" t="s">
        <v>59</v>
      </c>
      <c r="K14" s="40"/>
    </row>
    <row r="15" spans="2:11" s="11" customFormat="1" ht="16.149999999999999" customHeight="1" x14ac:dyDescent="0.15">
      <c r="B15" s="2" t="s">
        <v>15</v>
      </c>
      <c r="C15" s="3">
        <v>15700000</v>
      </c>
      <c r="D15" s="4">
        <v>100</v>
      </c>
      <c r="E15" s="3">
        <v>11071000</v>
      </c>
      <c r="F15" s="6">
        <f t="shared" si="0"/>
        <v>70.515923566878982</v>
      </c>
      <c r="G15" s="3">
        <v>10514000</v>
      </c>
      <c r="H15" s="6">
        <f t="shared" si="2"/>
        <v>66.968152866242036</v>
      </c>
      <c r="I15" s="20" t="s">
        <v>93</v>
      </c>
      <c r="J15" s="39" t="s">
        <v>61</v>
      </c>
      <c r="K15" s="40"/>
    </row>
    <row r="16" spans="2:11" s="11" customFormat="1" ht="16.149999999999999" customHeight="1" x14ac:dyDescent="0.15">
      <c r="B16" s="2" t="s">
        <v>16</v>
      </c>
      <c r="C16" s="3">
        <v>9000000</v>
      </c>
      <c r="D16" s="4">
        <v>100</v>
      </c>
      <c r="E16" s="3">
        <v>5552000</v>
      </c>
      <c r="F16" s="6">
        <f t="shared" si="0"/>
        <v>61.68888888888889</v>
      </c>
      <c r="G16" s="3">
        <v>5280000</v>
      </c>
      <c r="H16" s="6">
        <f t="shared" si="2"/>
        <v>58.666666666666664</v>
      </c>
      <c r="I16" s="20" t="s">
        <v>93</v>
      </c>
      <c r="J16" s="39" t="s">
        <v>60</v>
      </c>
      <c r="K16" s="40"/>
    </row>
    <row r="17" spans="2:11" s="11" customFormat="1" ht="16.149999999999999" customHeight="1" x14ac:dyDescent="0.15">
      <c r="B17" s="2" t="s">
        <v>17</v>
      </c>
      <c r="C17" s="3">
        <v>4500000</v>
      </c>
      <c r="D17" s="4">
        <v>100</v>
      </c>
      <c r="E17" s="3">
        <v>4400000</v>
      </c>
      <c r="F17" s="6">
        <f t="shared" si="0"/>
        <v>97.777777777777771</v>
      </c>
      <c r="G17" s="3">
        <v>4400000</v>
      </c>
      <c r="H17" s="6">
        <f t="shared" si="2"/>
        <v>97.777777777777771</v>
      </c>
      <c r="I17" s="20" t="s">
        <v>93</v>
      </c>
      <c r="J17" s="39" t="s">
        <v>72</v>
      </c>
      <c r="K17" s="40"/>
    </row>
    <row r="18" spans="2:11" s="11" customFormat="1" ht="16.149999999999999" customHeight="1" x14ac:dyDescent="0.15">
      <c r="B18" s="2" t="s">
        <v>18</v>
      </c>
      <c r="C18" s="3">
        <v>7600000</v>
      </c>
      <c r="D18" s="4">
        <v>100</v>
      </c>
      <c r="E18" s="3">
        <v>6000000</v>
      </c>
      <c r="F18" s="6">
        <f t="shared" si="0"/>
        <v>78.94736842105263</v>
      </c>
      <c r="G18" s="3">
        <v>6000000</v>
      </c>
      <c r="H18" s="6">
        <f t="shared" si="2"/>
        <v>78.94736842105263</v>
      </c>
      <c r="I18" s="20" t="s">
        <v>93</v>
      </c>
      <c r="J18" s="39" t="s">
        <v>58</v>
      </c>
      <c r="K18" s="40"/>
    </row>
    <row r="19" spans="2:11" s="11" customFormat="1" ht="16.149999999999999" customHeight="1" x14ac:dyDescent="0.15">
      <c r="B19" s="2" t="s">
        <v>19</v>
      </c>
      <c r="C19" s="3">
        <v>4500000</v>
      </c>
      <c r="D19" s="4">
        <v>100</v>
      </c>
      <c r="E19" s="3">
        <v>4400000</v>
      </c>
      <c r="F19" s="6">
        <f t="shared" si="0"/>
        <v>97.777777777777771</v>
      </c>
      <c r="G19" s="3">
        <v>4400000</v>
      </c>
      <c r="H19" s="6">
        <f t="shared" si="2"/>
        <v>97.777777777777771</v>
      </c>
      <c r="I19" s="20" t="s">
        <v>92</v>
      </c>
      <c r="J19" s="39" t="s">
        <v>66</v>
      </c>
      <c r="K19" s="40"/>
    </row>
    <row r="20" spans="2:11" s="11" customFormat="1" ht="16.149999999999999" customHeight="1" x14ac:dyDescent="0.15">
      <c r="B20" s="2" t="s">
        <v>20</v>
      </c>
      <c r="C20" s="3">
        <v>4500000</v>
      </c>
      <c r="D20" s="4">
        <v>100</v>
      </c>
      <c r="E20" s="3">
        <v>4400000</v>
      </c>
      <c r="F20" s="6">
        <f t="shared" si="0"/>
        <v>97.777777777777771</v>
      </c>
      <c r="G20" s="3">
        <v>4400000</v>
      </c>
      <c r="H20" s="6">
        <f t="shared" si="2"/>
        <v>97.777777777777771</v>
      </c>
      <c r="I20" s="20" t="s">
        <v>93</v>
      </c>
      <c r="J20" s="39" t="s">
        <v>67</v>
      </c>
      <c r="K20" s="40"/>
    </row>
    <row r="21" spans="2:11" s="11" customFormat="1" ht="16.149999999999999" customHeight="1" x14ac:dyDescent="0.15">
      <c r="B21" s="2" t="s">
        <v>21</v>
      </c>
      <c r="C21" s="3">
        <v>4500000</v>
      </c>
      <c r="D21" s="4">
        <v>100</v>
      </c>
      <c r="E21" s="3">
        <v>4400000</v>
      </c>
      <c r="F21" s="6">
        <f t="shared" si="0"/>
        <v>97.777777777777771</v>
      </c>
      <c r="G21" s="3">
        <v>4400000</v>
      </c>
      <c r="H21" s="6">
        <f t="shared" si="2"/>
        <v>97.777777777777771</v>
      </c>
      <c r="I21" s="20" t="s">
        <v>93</v>
      </c>
      <c r="J21" s="39" t="s">
        <v>69</v>
      </c>
      <c r="K21" s="40"/>
    </row>
    <row r="22" spans="2:11" s="11" customFormat="1" ht="16.149999999999999" customHeight="1" x14ac:dyDescent="0.15">
      <c r="B22" s="2" t="s">
        <v>22</v>
      </c>
      <c r="C22" s="3">
        <v>4500000</v>
      </c>
      <c r="D22" s="4">
        <v>100</v>
      </c>
      <c r="E22" s="3">
        <v>4400000</v>
      </c>
      <c r="F22" s="6">
        <f t="shared" si="0"/>
        <v>97.777777777777771</v>
      </c>
      <c r="G22" s="3">
        <v>4400000</v>
      </c>
      <c r="H22" s="6">
        <f t="shared" si="2"/>
        <v>97.777777777777771</v>
      </c>
      <c r="I22" s="20" t="s">
        <v>93</v>
      </c>
      <c r="J22" s="39" t="s">
        <v>78</v>
      </c>
      <c r="K22" s="40"/>
    </row>
    <row r="23" spans="2:11" s="11" customFormat="1" ht="16.149999999999999" customHeight="1" x14ac:dyDescent="0.15">
      <c r="B23" s="2" t="s">
        <v>23</v>
      </c>
      <c r="C23" s="3">
        <v>9000000</v>
      </c>
      <c r="D23" s="4">
        <v>100</v>
      </c>
      <c r="E23" s="3">
        <v>6000000</v>
      </c>
      <c r="F23" s="6">
        <f t="shared" si="0"/>
        <v>66.666666666666657</v>
      </c>
      <c r="G23" s="3">
        <v>6000000</v>
      </c>
      <c r="H23" s="6">
        <f t="shared" si="2"/>
        <v>66.666666666666657</v>
      </c>
      <c r="I23" s="20" t="s">
        <v>93</v>
      </c>
      <c r="J23" s="39" t="s">
        <v>79</v>
      </c>
      <c r="K23" s="40"/>
    </row>
    <row r="24" spans="2:11" s="11" customFormat="1" ht="16.149999999999999" customHeight="1" x14ac:dyDescent="0.15">
      <c r="B24" s="2" t="s">
        <v>24</v>
      </c>
      <c r="C24" s="3">
        <v>5100000</v>
      </c>
      <c r="D24" s="4">
        <v>100</v>
      </c>
      <c r="E24" s="3">
        <v>4400000</v>
      </c>
      <c r="F24" s="6">
        <f t="shared" si="0"/>
        <v>86.274509803921575</v>
      </c>
      <c r="G24" s="3">
        <v>4400000</v>
      </c>
      <c r="H24" s="6">
        <f t="shared" si="2"/>
        <v>86.274509803921575</v>
      </c>
      <c r="I24" s="20" t="s">
        <v>92</v>
      </c>
      <c r="J24" s="41" t="s">
        <v>98</v>
      </c>
      <c r="K24" s="40"/>
    </row>
    <row r="25" spans="2:11" s="11" customFormat="1" ht="16.149999999999999" customHeight="1" x14ac:dyDescent="0.15">
      <c r="B25" s="2" t="s">
        <v>25</v>
      </c>
      <c r="C25" s="3">
        <v>6100000</v>
      </c>
      <c r="D25" s="4">
        <v>100</v>
      </c>
      <c r="E25" s="3">
        <v>5790000</v>
      </c>
      <c r="F25" s="6">
        <f t="shared" si="0"/>
        <v>94.918032786885249</v>
      </c>
      <c r="G25" s="3">
        <v>5595000</v>
      </c>
      <c r="H25" s="6">
        <f t="shared" si="2"/>
        <v>91.721311475409834</v>
      </c>
      <c r="I25" s="20" t="s">
        <v>93</v>
      </c>
      <c r="J25" s="39" t="s">
        <v>80</v>
      </c>
      <c r="K25" s="40"/>
    </row>
    <row r="26" spans="2:11" s="11" customFormat="1" ht="16.149999999999999" customHeight="1" x14ac:dyDescent="0.15">
      <c r="B26" s="2" t="s">
        <v>26</v>
      </c>
      <c r="C26" s="3">
        <v>13200000</v>
      </c>
      <c r="D26" s="4">
        <v>100</v>
      </c>
      <c r="E26" s="3">
        <v>13230000</v>
      </c>
      <c r="F26" s="6">
        <f t="shared" si="0"/>
        <v>100.22727272727272</v>
      </c>
      <c r="G26" s="3">
        <v>13228000</v>
      </c>
      <c r="H26" s="6">
        <f t="shared" si="2"/>
        <v>100.21212121212122</v>
      </c>
      <c r="I26" s="20" t="s">
        <v>93</v>
      </c>
      <c r="J26" s="39" t="s">
        <v>68</v>
      </c>
      <c r="K26" s="40"/>
    </row>
    <row r="27" spans="2:11" s="11" customFormat="1" ht="16.149999999999999" customHeight="1" x14ac:dyDescent="0.15">
      <c r="B27" s="2" t="s">
        <v>27</v>
      </c>
      <c r="C27" s="3">
        <v>10800000</v>
      </c>
      <c r="D27" s="4">
        <v>100</v>
      </c>
      <c r="E27" s="3">
        <v>7200000</v>
      </c>
      <c r="F27" s="6">
        <f t="shared" si="0"/>
        <v>66.666666666666657</v>
      </c>
      <c r="G27" s="3">
        <v>7200000</v>
      </c>
      <c r="H27" s="6">
        <f t="shared" si="2"/>
        <v>66.666666666666657</v>
      </c>
      <c r="I27" s="20" t="s">
        <v>93</v>
      </c>
      <c r="J27" s="39" t="s">
        <v>81</v>
      </c>
      <c r="K27" s="40"/>
    </row>
    <row r="28" spans="2:11" s="11" customFormat="1" ht="16.149999999999999" customHeight="1" x14ac:dyDescent="0.15">
      <c r="B28" s="2" t="s">
        <v>28</v>
      </c>
      <c r="C28" s="3">
        <v>4500000</v>
      </c>
      <c r="D28" s="4">
        <v>100</v>
      </c>
      <c r="E28" s="3">
        <v>4400000</v>
      </c>
      <c r="F28" s="6">
        <f t="shared" si="0"/>
        <v>97.777777777777771</v>
      </c>
      <c r="G28" s="3">
        <v>4400000</v>
      </c>
      <c r="H28" s="6">
        <f t="shared" si="2"/>
        <v>97.777777777777771</v>
      </c>
      <c r="I28" s="20" t="s">
        <v>93</v>
      </c>
      <c r="J28" s="39" t="s">
        <v>70</v>
      </c>
      <c r="K28" s="40"/>
    </row>
    <row r="29" spans="2:11" s="11" customFormat="1" ht="16.149999999999999" customHeight="1" x14ac:dyDescent="0.15">
      <c r="B29" s="2" t="s">
        <v>29</v>
      </c>
      <c r="C29" s="3">
        <v>4500000</v>
      </c>
      <c r="D29" s="4">
        <v>100</v>
      </c>
      <c r="E29" s="3">
        <v>4400000</v>
      </c>
      <c r="F29" s="6">
        <f t="shared" si="0"/>
        <v>97.777777777777771</v>
      </c>
      <c r="G29" s="3">
        <v>4400000</v>
      </c>
      <c r="H29" s="6">
        <f t="shared" si="2"/>
        <v>97.777777777777771</v>
      </c>
      <c r="I29" s="20" t="s">
        <v>93</v>
      </c>
      <c r="J29" s="39" t="s">
        <v>89</v>
      </c>
      <c r="K29" s="40"/>
    </row>
    <row r="30" spans="2:11" s="11" customFormat="1" ht="16.149999999999999" customHeight="1" x14ac:dyDescent="0.15">
      <c r="B30" s="2" t="s">
        <v>30</v>
      </c>
      <c r="C30" s="3">
        <v>4500000</v>
      </c>
      <c r="D30" s="4">
        <v>100</v>
      </c>
      <c r="E30" s="3">
        <v>4400000</v>
      </c>
      <c r="F30" s="6">
        <f t="shared" si="0"/>
        <v>97.777777777777771</v>
      </c>
      <c r="G30" s="3">
        <v>4400000</v>
      </c>
      <c r="H30" s="6">
        <f t="shared" si="2"/>
        <v>97.777777777777771</v>
      </c>
      <c r="I30" s="20" t="s">
        <v>93</v>
      </c>
      <c r="J30" s="39" t="s">
        <v>82</v>
      </c>
      <c r="K30" s="40"/>
    </row>
    <row r="31" spans="2:11" s="11" customFormat="1" ht="16.149999999999999" customHeight="1" x14ac:dyDescent="0.15">
      <c r="B31" s="2" t="s">
        <v>31</v>
      </c>
      <c r="C31" s="3">
        <v>4500000</v>
      </c>
      <c r="D31" s="4">
        <v>100</v>
      </c>
      <c r="E31" s="3">
        <v>4400000</v>
      </c>
      <c r="F31" s="6">
        <f t="shared" si="0"/>
        <v>97.777777777777771</v>
      </c>
      <c r="G31" s="3">
        <v>4400000</v>
      </c>
      <c r="H31" s="6">
        <f t="shared" si="2"/>
        <v>97.777777777777771</v>
      </c>
      <c r="I31" s="20" t="s">
        <v>92</v>
      </c>
      <c r="J31" s="39" t="s">
        <v>77</v>
      </c>
      <c r="K31" s="40"/>
    </row>
    <row r="32" spans="2:11" s="11" customFormat="1" ht="16.149999999999999" customHeight="1" x14ac:dyDescent="0.15">
      <c r="B32" s="29" t="s">
        <v>32</v>
      </c>
      <c r="C32" s="31">
        <v>32400000</v>
      </c>
      <c r="D32" s="33">
        <v>100</v>
      </c>
      <c r="E32" s="31">
        <v>33399000</v>
      </c>
      <c r="F32" s="34">
        <f t="shared" si="0"/>
        <v>103.08333333333333</v>
      </c>
      <c r="G32" s="31">
        <v>33412000</v>
      </c>
      <c r="H32" s="34">
        <f t="shared" si="2"/>
        <v>103.12345679012344</v>
      </c>
      <c r="I32" s="20" t="s">
        <v>92</v>
      </c>
      <c r="J32" s="25">
        <v>28577000</v>
      </c>
      <c r="K32" s="24" t="s">
        <v>95</v>
      </c>
    </row>
    <row r="33" spans="2:11" s="11" customFormat="1" ht="16.149999999999999" customHeight="1" x14ac:dyDescent="0.15">
      <c r="B33" s="30"/>
      <c r="C33" s="32"/>
      <c r="D33" s="32"/>
      <c r="E33" s="32"/>
      <c r="F33" s="32"/>
      <c r="G33" s="32"/>
      <c r="H33" s="32"/>
      <c r="I33" s="20" t="s">
        <v>93</v>
      </c>
      <c r="J33" s="25">
        <v>4835000</v>
      </c>
      <c r="K33" s="24" t="s">
        <v>94</v>
      </c>
    </row>
    <row r="34" spans="2:11" s="11" customFormat="1" ht="16.149999999999999" customHeight="1" x14ac:dyDescent="0.15">
      <c r="B34" s="2" t="s">
        <v>33</v>
      </c>
      <c r="C34" s="3">
        <v>12200000</v>
      </c>
      <c r="D34" s="4">
        <v>100</v>
      </c>
      <c r="E34" s="3">
        <v>10056000</v>
      </c>
      <c r="F34" s="6">
        <f t="shared" si="0"/>
        <v>82.426229508196727</v>
      </c>
      <c r="G34" s="3">
        <v>9972000</v>
      </c>
      <c r="H34" s="6">
        <f t="shared" si="2"/>
        <v>81.73770491803279</v>
      </c>
      <c r="I34" s="20" t="s">
        <v>93</v>
      </c>
      <c r="J34" s="39" t="s">
        <v>83</v>
      </c>
      <c r="K34" s="40"/>
    </row>
    <row r="35" spans="2:11" s="11" customFormat="1" ht="16.149999999999999" customHeight="1" x14ac:dyDescent="0.15">
      <c r="B35" s="2" t="s">
        <v>34</v>
      </c>
      <c r="C35" s="3">
        <v>6300000</v>
      </c>
      <c r="D35" s="4">
        <v>100</v>
      </c>
      <c r="E35" s="3">
        <v>5393000</v>
      </c>
      <c r="F35" s="6">
        <f t="shared" si="0"/>
        <v>85.603174603174608</v>
      </c>
      <c r="G35" s="3">
        <v>6329000</v>
      </c>
      <c r="H35" s="6">
        <f t="shared" si="2"/>
        <v>100.46031746031746</v>
      </c>
      <c r="I35" s="20" t="s">
        <v>93</v>
      </c>
      <c r="J35" s="39" t="s">
        <v>73</v>
      </c>
      <c r="K35" s="40"/>
    </row>
    <row r="36" spans="2:11" s="11" customFormat="1" ht="16.149999999999999" customHeight="1" x14ac:dyDescent="0.15">
      <c r="B36" s="2" t="s">
        <v>35</v>
      </c>
      <c r="C36" s="3">
        <v>15300000</v>
      </c>
      <c r="D36" s="4">
        <v>100</v>
      </c>
      <c r="E36" s="3">
        <v>16006000</v>
      </c>
      <c r="F36" s="6">
        <f t="shared" si="0"/>
        <v>104.61437908496731</v>
      </c>
      <c r="G36" s="3">
        <v>15993000</v>
      </c>
      <c r="H36" s="6">
        <f t="shared" si="2"/>
        <v>104.5294117647059</v>
      </c>
      <c r="I36" s="20" t="s">
        <v>92</v>
      </c>
      <c r="J36" s="39" t="s">
        <v>90</v>
      </c>
      <c r="K36" s="40"/>
    </row>
    <row r="37" spans="2:11" s="11" customFormat="1" ht="16.149999999999999" customHeight="1" x14ac:dyDescent="0.15">
      <c r="B37" s="29" t="s">
        <v>36</v>
      </c>
      <c r="C37" s="31">
        <v>32800000</v>
      </c>
      <c r="D37" s="33">
        <v>100</v>
      </c>
      <c r="E37" s="31">
        <v>29117000</v>
      </c>
      <c r="F37" s="34">
        <f t="shared" si="0"/>
        <v>88.771341463414629</v>
      </c>
      <c r="G37" s="31">
        <v>29674000</v>
      </c>
      <c r="H37" s="34">
        <f t="shared" si="2"/>
        <v>90.469512195121951</v>
      </c>
      <c r="I37" s="20" t="s">
        <v>92</v>
      </c>
      <c r="J37" s="25">
        <v>24500000</v>
      </c>
      <c r="K37" s="24" t="s">
        <v>100</v>
      </c>
    </row>
    <row r="38" spans="2:11" s="11" customFormat="1" ht="16.149999999999999" customHeight="1" x14ac:dyDescent="0.15">
      <c r="B38" s="30"/>
      <c r="C38" s="32"/>
      <c r="D38" s="32"/>
      <c r="E38" s="32"/>
      <c r="F38" s="32"/>
      <c r="G38" s="32"/>
      <c r="H38" s="32"/>
      <c r="I38" s="20" t="s">
        <v>93</v>
      </c>
      <c r="J38" s="25">
        <v>5174000</v>
      </c>
      <c r="K38" s="24" t="s">
        <v>99</v>
      </c>
    </row>
    <row r="39" spans="2:11" s="11" customFormat="1" ht="16.149999999999999" customHeight="1" x14ac:dyDescent="0.15">
      <c r="B39" s="29" t="s">
        <v>37</v>
      </c>
      <c r="C39" s="31">
        <v>20300000</v>
      </c>
      <c r="D39" s="33">
        <v>100</v>
      </c>
      <c r="E39" s="31">
        <v>18985000</v>
      </c>
      <c r="F39" s="34">
        <f t="shared" si="0"/>
        <v>93.522167487684726</v>
      </c>
      <c r="G39" s="31">
        <v>18988000</v>
      </c>
      <c r="H39" s="34">
        <f t="shared" si="2"/>
        <v>93.536945812807886</v>
      </c>
      <c r="I39" s="20" t="s">
        <v>92</v>
      </c>
      <c r="J39" s="25">
        <v>11358000</v>
      </c>
      <c r="K39" s="24" t="s">
        <v>102</v>
      </c>
    </row>
    <row r="40" spans="2:11" s="11" customFormat="1" ht="16.149999999999999" customHeight="1" x14ac:dyDescent="0.15">
      <c r="B40" s="30"/>
      <c r="C40" s="32"/>
      <c r="D40" s="32"/>
      <c r="E40" s="32"/>
      <c r="F40" s="32"/>
      <c r="G40" s="32"/>
      <c r="H40" s="32"/>
      <c r="I40" s="20" t="s">
        <v>93</v>
      </c>
      <c r="J40" s="25">
        <v>7630000</v>
      </c>
      <c r="K40" s="24" t="s">
        <v>101</v>
      </c>
    </row>
    <row r="41" spans="2:11" s="11" customFormat="1" ht="16.149999999999999" customHeight="1" x14ac:dyDescent="0.15">
      <c r="B41" s="29" t="s">
        <v>38</v>
      </c>
      <c r="C41" s="31">
        <v>50000000</v>
      </c>
      <c r="D41" s="33">
        <v>100</v>
      </c>
      <c r="E41" s="31">
        <v>49055000</v>
      </c>
      <c r="F41" s="34">
        <f t="shared" si="0"/>
        <v>98.11</v>
      </c>
      <c r="G41" s="31">
        <v>48961000</v>
      </c>
      <c r="H41" s="34">
        <f t="shared" si="2"/>
        <v>97.921999999999997</v>
      </c>
      <c r="I41" s="20" t="s">
        <v>92</v>
      </c>
      <c r="J41" s="25">
        <v>40461000</v>
      </c>
      <c r="K41" s="24" t="s">
        <v>104</v>
      </c>
    </row>
    <row r="42" spans="2:11" s="11" customFormat="1" ht="16.149999999999999" customHeight="1" x14ac:dyDescent="0.15">
      <c r="B42" s="30"/>
      <c r="C42" s="32"/>
      <c r="D42" s="32"/>
      <c r="E42" s="32"/>
      <c r="F42" s="32"/>
      <c r="G42" s="32"/>
      <c r="H42" s="32"/>
      <c r="I42" s="20" t="s">
        <v>93</v>
      </c>
      <c r="J42" s="25">
        <v>8500000</v>
      </c>
      <c r="K42" s="24" t="s">
        <v>103</v>
      </c>
    </row>
    <row r="43" spans="2:11" s="11" customFormat="1" ht="16.149999999999999" customHeight="1" x14ac:dyDescent="0.15">
      <c r="B43" s="29" t="s">
        <v>39</v>
      </c>
      <c r="C43" s="31">
        <v>58100000</v>
      </c>
      <c r="D43" s="33">
        <v>100</v>
      </c>
      <c r="E43" s="31">
        <v>38733000</v>
      </c>
      <c r="F43" s="34">
        <f t="shared" si="0"/>
        <v>66.666092943201377</v>
      </c>
      <c r="G43" s="31">
        <v>38733000</v>
      </c>
      <c r="H43" s="34">
        <f t="shared" si="2"/>
        <v>66.666092943201377</v>
      </c>
      <c r="I43" s="20" t="s">
        <v>92</v>
      </c>
      <c r="J43" s="25">
        <v>25300000</v>
      </c>
      <c r="K43" s="24" t="s">
        <v>106</v>
      </c>
    </row>
    <row r="44" spans="2:11" s="11" customFormat="1" ht="16.149999999999999" customHeight="1" x14ac:dyDescent="0.15">
      <c r="B44" s="30"/>
      <c r="C44" s="32"/>
      <c r="D44" s="32"/>
      <c r="E44" s="32"/>
      <c r="F44" s="32"/>
      <c r="G44" s="32"/>
      <c r="H44" s="32"/>
      <c r="I44" s="20" t="s">
        <v>93</v>
      </c>
      <c r="J44" s="25">
        <v>13433000</v>
      </c>
      <c r="K44" s="24" t="s">
        <v>105</v>
      </c>
    </row>
    <row r="45" spans="2:11" s="11" customFormat="1" ht="16.149999999999999" customHeight="1" x14ac:dyDescent="0.15">
      <c r="B45" s="2" t="s">
        <v>40</v>
      </c>
      <c r="C45" s="3">
        <v>9700000</v>
      </c>
      <c r="D45" s="4">
        <v>100</v>
      </c>
      <c r="E45" s="3">
        <v>6467000</v>
      </c>
      <c r="F45" s="6">
        <f t="shared" si="0"/>
        <v>66.670103092783506</v>
      </c>
      <c r="G45" s="3">
        <v>6467000</v>
      </c>
      <c r="H45" s="6">
        <f t="shared" si="2"/>
        <v>66.670103092783506</v>
      </c>
      <c r="I45" s="20" t="s">
        <v>93</v>
      </c>
      <c r="J45" s="39" t="s">
        <v>74</v>
      </c>
      <c r="K45" s="40"/>
    </row>
    <row r="46" spans="2:11" s="11" customFormat="1" ht="16.149999999999999" customHeight="1" x14ac:dyDescent="0.15">
      <c r="B46" s="2" t="s">
        <v>41</v>
      </c>
      <c r="C46" s="3">
        <v>4500000</v>
      </c>
      <c r="D46" s="4">
        <v>100</v>
      </c>
      <c r="E46" s="3">
        <v>4400000</v>
      </c>
      <c r="F46" s="6">
        <f t="shared" si="0"/>
        <v>97.777777777777771</v>
      </c>
      <c r="G46" s="3">
        <v>4400000</v>
      </c>
      <c r="H46" s="6">
        <f t="shared" si="2"/>
        <v>97.777777777777771</v>
      </c>
      <c r="I46" s="20" t="s">
        <v>93</v>
      </c>
      <c r="J46" s="39" t="s">
        <v>84</v>
      </c>
      <c r="K46" s="40"/>
    </row>
    <row r="47" spans="2:11" s="11" customFormat="1" ht="16.149999999999999" customHeight="1" x14ac:dyDescent="0.15">
      <c r="B47" s="2" t="s">
        <v>42</v>
      </c>
      <c r="C47" s="3">
        <v>18100000</v>
      </c>
      <c r="D47" s="4">
        <v>100</v>
      </c>
      <c r="E47" s="3">
        <v>15264000</v>
      </c>
      <c r="F47" s="6">
        <f t="shared" si="0"/>
        <v>84.331491712707191</v>
      </c>
      <c r="G47" s="3">
        <v>12999000</v>
      </c>
      <c r="H47" s="6">
        <f t="shared" si="2"/>
        <v>71.817679558011051</v>
      </c>
      <c r="I47" s="20" t="s">
        <v>93</v>
      </c>
      <c r="J47" s="39" t="s">
        <v>85</v>
      </c>
      <c r="K47" s="40"/>
    </row>
    <row r="48" spans="2:11" s="11" customFormat="1" ht="16.149999999999999" customHeight="1" x14ac:dyDescent="0.15">
      <c r="B48" s="2" t="s">
        <v>43</v>
      </c>
      <c r="C48" s="3">
        <v>8085000</v>
      </c>
      <c r="D48" s="4">
        <v>100</v>
      </c>
      <c r="E48" s="3">
        <v>8122000</v>
      </c>
      <c r="F48" s="6">
        <f t="shared" si="0"/>
        <v>100.45763760049475</v>
      </c>
      <c r="G48" s="3">
        <v>7867000</v>
      </c>
      <c r="H48" s="6">
        <f t="shared" si="2"/>
        <v>97.303648732220154</v>
      </c>
      <c r="I48" s="20" t="s">
        <v>93</v>
      </c>
      <c r="J48" s="39" t="s">
        <v>86</v>
      </c>
      <c r="K48" s="40"/>
    </row>
    <row r="49" spans="2:11" s="11" customFormat="1" ht="16.149999999999999" customHeight="1" x14ac:dyDescent="0.15">
      <c r="B49" s="2" t="s">
        <v>44</v>
      </c>
      <c r="C49" s="3">
        <v>4500000</v>
      </c>
      <c r="D49" s="4">
        <v>100</v>
      </c>
      <c r="E49" s="3">
        <v>4400000</v>
      </c>
      <c r="F49" s="6">
        <f t="shared" si="0"/>
        <v>97.777777777777771</v>
      </c>
      <c r="G49" s="3">
        <v>4400000</v>
      </c>
      <c r="H49" s="6">
        <f t="shared" si="2"/>
        <v>97.777777777777771</v>
      </c>
      <c r="I49" s="20" t="s">
        <v>93</v>
      </c>
      <c r="J49" s="39" t="s">
        <v>87</v>
      </c>
      <c r="K49" s="40"/>
    </row>
    <row r="50" spans="2:11" s="11" customFormat="1" ht="16.149999999999999" customHeight="1" x14ac:dyDescent="0.15">
      <c r="B50" s="5" t="s">
        <v>45</v>
      </c>
      <c r="C50" s="3">
        <v>22400000</v>
      </c>
      <c r="D50" s="4">
        <v>100</v>
      </c>
      <c r="E50" s="3">
        <v>14933000</v>
      </c>
      <c r="F50" s="6">
        <f t="shared" si="0"/>
        <v>66.665178571428569</v>
      </c>
      <c r="G50" s="3">
        <v>14933000</v>
      </c>
      <c r="H50" s="6">
        <f t="shared" si="2"/>
        <v>66.665178571428569</v>
      </c>
      <c r="I50" s="20" t="s">
        <v>93</v>
      </c>
      <c r="J50" s="39" t="s">
        <v>75</v>
      </c>
      <c r="K50" s="40"/>
    </row>
    <row r="51" spans="2:11" s="11" customFormat="1" ht="16.149999999999999" customHeight="1" x14ac:dyDescent="0.15">
      <c r="B51" s="2" t="s">
        <v>46</v>
      </c>
      <c r="C51" s="3">
        <v>9700000</v>
      </c>
      <c r="D51" s="4">
        <v>100</v>
      </c>
      <c r="E51" s="3">
        <v>8274000</v>
      </c>
      <c r="F51" s="6">
        <f t="shared" si="0"/>
        <v>85.298969072164937</v>
      </c>
      <c r="G51" s="3">
        <v>7306000</v>
      </c>
      <c r="H51" s="6">
        <f t="shared" si="2"/>
        <v>75.319587628865975</v>
      </c>
      <c r="I51" s="20" t="s">
        <v>93</v>
      </c>
      <c r="J51" s="39" t="s">
        <v>76</v>
      </c>
      <c r="K51" s="40"/>
    </row>
    <row r="52" spans="2:11" s="11" customFormat="1" ht="16.149999999999999" customHeight="1" x14ac:dyDescent="0.15">
      <c r="B52" s="2" t="s">
        <v>47</v>
      </c>
      <c r="C52" s="3">
        <v>4500000</v>
      </c>
      <c r="D52" s="4">
        <v>100</v>
      </c>
      <c r="E52" s="3">
        <v>4400000</v>
      </c>
      <c r="F52" s="6">
        <f t="shared" si="0"/>
        <v>97.777777777777771</v>
      </c>
      <c r="G52" s="3">
        <v>4400000</v>
      </c>
      <c r="H52" s="6">
        <f t="shared" si="2"/>
        <v>97.777777777777771</v>
      </c>
      <c r="I52" s="20" t="s">
        <v>93</v>
      </c>
      <c r="J52" s="39" t="s">
        <v>71</v>
      </c>
      <c r="K52" s="40"/>
    </row>
    <row r="53" spans="2:11" s="11" customFormat="1" ht="16.149999999999999" customHeight="1" x14ac:dyDescent="0.15">
      <c r="B53" s="2" t="s">
        <v>48</v>
      </c>
      <c r="C53" s="3">
        <v>13700000</v>
      </c>
      <c r="D53" s="4">
        <v>100</v>
      </c>
      <c r="E53" s="3">
        <v>14660000</v>
      </c>
      <c r="F53" s="6">
        <f t="shared" si="0"/>
        <v>107.00729927007299</v>
      </c>
      <c r="G53" s="3">
        <v>14604000</v>
      </c>
      <c r="H53" s="6">
        <f t="shared" si="2"/>
        <v>106.5985401459854</v>
      </c>
      <c r="I53" s="20" t="s">
        <v>93</v>
      </c>
      <c r="J53" s="39" t="s">
        <v>88</v>
      </c>
      <c r="K53" s="40"/>
    </row>
    <row r="54" spans="2:11" s="11" customFormat="1" ht="16.149999999999999" customHeight="1" x14ac:dyDescent="0.15">
      <c r="B54" s="2" t="s">
        <v>49</v>
      </c>
      <c r="C54" s="3">
        <v>22464400</v>
      </c>
      <c r="D54" s="4">
        <v>100</v>
      </c>
      <c r="E54" s="3">
        <v>20000000</v>
      </c>
      <c r="F54" s="6">
        <f t="shared" si="0"/>
        <v>89.02975374370115</v>
      </c>
      <c r="G54" s="3">
        <v>20000000</v>
      </c>
      <c r="H54" s="6">
        <f t="shared" si="2"/>
        <v>89.02975374370115</v>
      </c>
      <c r="I54" s="20" t="s">
        <v>93</v>
      </c>
      <c r="J54" s="39" t="s">
        <v>65</v>
      </c>
      <c r="K54" s="40"/>
    </row>
    <row r="55" spans="2:11" s="12" customFormat="1" ht="16.149999999999999" customHeight="1" x14ac:dyDescent="0.15">
      <c r="B55" s="42" t="s">
        <v>50</v>
      </c>
      <c r="C55" s="44">
        <f>SUM(C3:C54)</f>
        <v>739333790</v>
      </c>
      <c r="D55" s="46">
        <v>100</v>
      </c>
      <c r="E55" s="44">
        <f>SUM(E3:E54)</f>
        <v>610075000</v>
      </c>
      <c r="F55" s="34">
        <f t="shared" si="0"/>
        <v>82.516856155052778</v>
      </c>
      <c r="G55" s="44">
        <f>SUM(G3:G54)</f>
        <v>602664000</v>
      </c>
      <c r="H55" s="34">
        <f t="shared" ref="H55" si="3">G55/E55*100</f>
        <v>98.785231324017545</v>
      </c>
      <c r="I55" s="20" t="s">
        <v>92</v>
      </c>
      <c r="J55" s="25">
        <f>G3+G5+G6+G8+G19+G24+G31+J32+G36+J37+J39+J41+J43</f>
        <v>228848000</v>
      </c>
      <c r="K55" s="26">
        <f>J55/G55</f>
        <v>0.37972734392630053</v>
      </c>
    </row>
    <row r="56" spans="2:11" s="12" customFormat="1" ht="16.149999999999999" customHeight="1" x14ac:dyDescent="0.15">
      <c r="B56" s="43"/>
      <c r="C56" s="45"/>
      <c r="D56" s="45"/>
      <c r="E56" s="45"/>
      <c r="F56" s="32"/>
      <c r="G56" s="45"/>
      <c r="H56" s="32"/>
      <c r="I56" s="20" t="s">
        <v>93</v>
      </c>
      <c r="J56" s="25">
        <f>G4+G7+G9+G10+G11+G12+G13+G14+G15+G16+G17+G18+G20+G21+G22+G23+G25+G26+G27+G28+G29+G30+J33+G34+G35+J38+J40+J42+J44+G45+G46+G47+G48+G49+G50+G51+G52+G53+G54</f>
        <v>373816000</v>
      </c>
      <c r="K56" s="26">
        <f>J56/G55</f>
        <v>0.62027265607369941</v>
      </c>
    </row>
    <row r="57" spans="2:11" s="14" customFormat="1" ht="16.149999999999999" customHeight="1" x14ac:dyDescent="0.15">
      <c r="B57" s="13" t="s">
        <v>108</v>
      </c>
      <c r="D57" s="15"/>
      <c r="F57" s="16"/>
      <c r="H57" s="16"/>
      <c r="I57" s="21"/>
      <c r="J57" s="22"/>
      <c r="K57" s="23"/>
    </row>
  </sheetData>
  <mergeCells count="88">
    <mergeCell ref="J50:K50"/>
    <mergeCell ref="J51:K51"/>
    <mergeCell ref="J52:K52"/>
    <mergeCell ref="J53:K53"/>
    <mergeCell ref="J54:K54"/>
    <mergeCell ref="J45:K45"/>
    <mergeCell ref="J46:K46"/>
    <mergeCell ref="J47:K47"/>
    <mergeCell ref="J48:K48"/>
    <mergeCell ref="J49:K49"/>
    <mergeCell ref="G39:G40"/>
    <mergeCell ref="G41:G42"/>
    <mergeCell ref="G43:G44"/>
    <mergeCell ref="H39:H40"/>
    <mergeCell ref="H41:H42"/>
    <mergeCell ref="H43:H44"/>
    <mergeCell ref="H37:H38"/>
    <mergeCell ref="B39:B40"/>
    <mergeCell ref="B41:B42"/>
    <mergeCell ref="B43:B44"/>
    <mergeCell ref="C39:C40"/>
    <mergeCell ref="C41:C42"/>
    <mergeCell ref="C43:C44"/>
    <mergeCell ref="D39:D40"/>
    <mergeCell ref="D41:D42"/>
    <mergeCell ref="D43:D44"/>
    <mergeCell ref="E39:E40"/>
    <mergeCell ref="E41:E42"/>
    <mergeCell ref="E43:E44"/>
    <mergeCell ref="F39:F40"/>
    <mergeCell ref="F41:F42"/>
    <mergeCell ref="F43:F44"/>
    <mergeCell ref="J34:K34"/>
    <mergeCell ref="J35:K35"/>
    <mergeCell ref="B55:B56"/>
    <mergeCell ref="C55:C56"/>
    <mergeCell ref="D55:D56"/>
    <mergeCell ref="E55:E56"/>
    <mergeCell ref="F55:F56"/>
    <mergeCell ref="G55:G56"/>
    <mergeCell ref="H55:H56"/>
    <mergeCell ref="J36:K36"/>
    <mergeCell ref="B37:B38"/>
    <mergeCell ref="C37:C38"/>
    <mergeCell ref="D37:D38"/>
    <mergeCell ref="E37:E38"/>
    <mergeCell ref="F37:F38"/>
    <mergeCell ref="G37:G38"/>
    <mergeCell ref="J27:K27"/>
    <mergeCell ref="J28:K28"/>
    <mergeCell ref="J29:K29"/>
    <mergeCell ref="J30:K30"/>
    <mergeCell ref="J31:K31"/>
    <mergeCell ref="J22:K22"/>
    <mergeCell ref="J23:K23"/>
    <mergeCell ref="J24:K24"/>
    <mergeCell ref="J25:K25"/>
    <mergeCell ref="J26:K26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J2:K2"/>
    <mergeCell ref="J3:K3"/>
    <mergeCell ref="J4:K4"/>
    <mergeCell ref="J5:K5"/>
    <mergeCell ref="J6:K6"/>
    <mergeCell ref="C2:D2"/>
    <mergeCell ref="G2:H2"/>
    <mergeCell ref="E2:F2"/>
    <mergeCell ref="B32:B33"/>
    <mergeCell ref="C32:C33"/>
    <mergeCell ref="D32:D33"/>
    <mergeCell ref="E32:E33"/>
    <mergeCell ref="F32:F33"/>
    <mergeCell ref="G32:G33"/>
    <mergeCell ref="H32:H33"/>
  </mergeCells>
  <phoneticPr fontId="2"/>
  <pageMargins left="0.31496062992125984" right="0.31496062992125984" top="0.74803149606299213" bottom="0.74803149606299213" header="0.31496062992125984" footer="0.31496062992125984"/>
  <pageSetup paperSize="8" scale="90" orientation="landscape" r:id="rId1"/>
  <ignoredErrors>
    <ignoredError sqref="F55:G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2021-06-24T05:06:01Z</dcterms:modified>
</cp:coreProperties>
</file>