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filterPrivacy="1" defaultThemeVersion="124226"/>
  <xr:revisionPtr revIDLastSave="0" documentId="8_{7837A5FD-098E-41DB-8A8E-13F51887558F}" xr6:coauthVersionLast="47" xr6:coauthVersionMax="47" xr10:uidLastSave="{00000000-0000-0000-0000-000000000000}"/>
  <bookViews>
    <workbookView xWindow="25665" yWindow="735" windowWidth="12195" windowHeight="14610" xr2:uid="{00000000-000D-0000-FFFF-FFFF00000000}"/>
  </bookViews>
  <sheets>
    <sheet name="全体表" sheetId="1" r:id="rId1"/>
    <sheet name="Sheet2" sheetId="2" r:id="rId2"/>
    <sheet name="全国" sheetId="3" r:id="rId3"/>
    <sheet name="小計なし" sheetId="4" r:id="rId4"/>
    <sheet name="県内資本的支出" sheetId="5" r:id="rId5"/>
    <sheet name="1人当たり" sheetId="6" r:id="rId6"/>
    <sheet name="まとめ表"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7" i="6" l="1"/>
  <c r="H98" i="6"/>
  <c r="H99" i="6"/>
  <c r="H100" i="6"/>
  <c r="H96" i="6"/>
  <c r="S5" i="6"/>
  <c r="R8" i="6"/>
  <c r="R9" i="6"/>
  <c r="R12" i="6"/>
  <c r="R13" i="6"/>
  <c r="R16" i="6"/>
  <c r="R17" i="6"/>
  <c r="R20" i="6"/>
  <c r="R21" i="6"/>
  <c r="R26" i="6"/>
  <c r="R32" i="6"/>
  <c r="R36" i="6"/>
  <c r="R40" i="6"/>
  <c r="R44" i="6"/>
  <c r="R48" i="6"/>
  <c r="R53" i="6"/>
  <c r="R57" i="6"/>
  <c r="R61" i="6"/>
  <c r="R68" i="6"/>
  <c r="R72" i="6"/>
  <c r="R76" i="6"/>
  <c r="R80" i="6"/>
  <c r="R84" i="6"/>
  <c r="R5" i="6"/>
  <c r="J8" i="6"/>
  <c r="S8" i="6" s="1"/>
  <c r="J26" i="6"/>
  <c r="S26" i="6" s="1"/>
  <c r="J27" i="6"/>
  <c r="J28" i="6"/>
  <c r="S28" i="6" s="1"/>
  <c r="J30" i="6"/>
  <c r="J31" i="6"/>
  <c r="J32" i="6"/>
  <c r="S32" i="6" s="1"/>
  <c r="J34" i="6"/>
  <c r="J35" i="6"/>
  <c r="S35" i="6" s="1"/>
  <c r="J36" i="6"/>
  <c r="S36" i="6" s="1"/>
  <c r="J38" i="6"/>
  <c r="J39" i="6"/>
  <c r="J40" i="6"/>
  <c r="S40" i="6" s="1"/>
  <c r="J42" i="6"/>
  <c r="J43" i="6"/>
  <c r="J44" i="6"/>
  <c r="S44" i="6" s="1"/>
  <c r="J46" i="6"/>
  <c r="J47" i="6"/>
  <c r="J48" i="6"/>
  <c r="S48" i="6" s="1"/>
  <c r="J50" i="6"/>
  <c r="J51" i="6"/>
  <c r="J52" i="6"/>
  <c r="J54" i="6"/>
  <c r="J55" i="6"/>
  <c r="J56" i="6"/>
  <c r="S56" i="6" s="1"/>
  <c r="J58" i="6"/>
  <c r="J59" i="6"/>
  <c r="J60" i="6"/>
  <c r="J62" i="6"/>
  <c r="S62" i="6" s="1"/>
  <c r="J63" i="6"/>
  <c r="J64" i="6"/>
  <c r="S64" i="6" s="1"/>
  <c r="J66" i="6"/>
  <c r="S66" i="6" s="1"/>
  <c r="J67" i="6"/>
  <c r="S67" i="6" s="1"/>
  <c r="J68" i="6"/>
  <c r="S68" i="6" s="1"/>
  <c r="J70" i="6"/>
  <c r="J71" i="6"/>
  <c r="J72" i="6"/>
  <c r="S72" i="6" s="1"/>
  <c r="J74" i="6"/>
  <c r="J75" i="6"/>
  <c r="J76" i="6"/>
  <c r="J78" i="6"/>
  <c r="J79" i="6"/>
  <c r="J80" i="6"/>
  <c r="S80" i="6" s="1"/>
  <c r="J82" i="6"/>
  <c r="S84" i="6"/>
  <c r="J5" i="6"/>
  <c r="N24" i="6"/>
  <c r="L24" i="6"/>
  <c r="P6" i="6"/>
  <c r="R6" i="6" s="1"/>
  <c r="P7" i="6"/>
  <c r="R7" i="6" s="1"/>
  <c r="P8" i="6"/>
  <c r="P9" i="6"/>
  <c r="P10" i="6"/>
  <c r="R10" i="6" s="1"/>
  <c r="P11" i="6"/>
  <c r="R11" i="6" s="1"/>
  <c r="P12" i="6"/>
  <c r="P13" i="6"/>
  <c r="P14" i="6"/>
  <c r="R14" i="6" s="1"/>
  <c r="P15" i="6"/>
  <c r="R15" i="6" s="1"/>
  <c r="P16" i="6"/>
  <c r="P17" i="6"/>
  <c r="P18" i="6"/>
  <c r="R18" i="6" s="1"/>
  <c r="P19" i="6"/>
  <c r="R19" i="6" s="1"/>
  <c r="P20" i="6"/>
  <c r="P21" i="6"/>
  <c r="P22" i="6"/>
  <c r="R22" i="6" s="1"/>
  <c r="P23" i="6"/>
  <c r="R23" i="6" s="1"/>
  <c r="P26" i="6"/>
  <c r="P27" i="6"/>
  <c r="R27" i="6" s="1"/>
  <c r="P30" i="6"/>
  <c r="R30" i="6" s="1"/>
  <c r="P31" i="6"/>
  <c r="R31" i="6" s="1"/>
  <c r="P32" i="6"/>
  <c r="P33" i="6"/>
  <c r="R33" i="6" s="1"/>
  <c r="P34" i="6"/>
  <c r="R34" i="6" s="1"/>
  <c r="P35" i="6"/>
  <c r="R35" i="6" s="1"/>
  <c r="P36" i="6"/>
  <c r="P37" i="6"/>
  <c r="R37" i="6" s="1"/>
  <c r="P38" i="6"/>
  <c r="R38" i="6" s="1"/>
  <c r="P39" i="6"/>
  <c r="R39" i="6" s="1"/>
  <c r="P40" i="6"/>
  <c r="P41" i="6"/>
  <c r="R41" i="6" s="1"/>
  <c r="P42" i="6"/>
  <c r="R42" i="6" s="1"/>
  <c r="P43" i="6"/>
  <c r="R43" i="6" s="1"/>
  <c r="P44" i="6"/>
  <c r="P45" i="6"/>
  <c r="R45" i="6" s="1"/>
  <c r="P46" i="6"/>
  <c r="R46" i="6" s="1"/>
  <c r="P47" i="6"/>
  <c r="R47" i="6" s="1"/>
  <c r="P48" i="6"/>
  <c r="P50" i="6"/>
  <c r="R50" i="6" s="1"/>
  <c r="P51" i="6"/>
  <c r="R51" i="6" s="1"/>
  <c r="P52" i="6"/>
  <c r="R52" i="6" s="1"/>
  <c r="P53" i="6"/>
  <c r="P54" i="6"/>
  <c r="R54" i="6" s="1"/>
  <c r="P55" i="6"/>
  <c r="R55" i="6" s="1"/>
  <c r="P56" i="6"/>
  <c r="R56" i="6" s="1"/>
  <c r="P57" i="6"/>
  <c r="P58" i="6"/>
  <c r="R58" i="6" s="1"/>
  <c r="P59" i="6"/>
  <c r="R59" i="6" s="1"/>
  <c r="P60" i="6"/>
  <c r="R60" i="6" s="1"/>
  <c r="P61" i="6"/>
  <c r="P62" i="6"/>
  <c r="R62" i="6" s="1"/>
  <c r="P63" i="6"/>
  <c r="R63" i="6" s="1"/>
  <c r="P65" i="6"/>
  <c r="R65" i="6" s="1"/>
  <c r="P68" i="6"/>
  <c r="P69" i="6"/>
  <c r="R69" i="6" s="1"/>
  <c r="P70" i="6"/>
  <c r="R70" i="6" s="1"/>
  <c r="P71" i="6"/>
  <c r="R71" i="6" s="1"/>
  <c r="P72" i="6"/>
  <c r="P73" i="6"/>
  <c r="R73" i="6" s="1"/>
  <c r="P74" i="6"/>
  <c r="R74" i="6" s="1"/>
  <c r="P75" i="6"/>
  <c r="R75" i="6" s="1"/>
  <c r="P76" i="6"/>
  <c r="P77" i="6"/>
  <c r="R77" i="6" s="1"/>
  <c r="P78" i="6"/>
  <c r="R78" i="6" s="1"/>
  <c r="P79" i="6"/>
  <c r="R79" i="6" s="1"/>
  <c r="P80" i="6"/>
  <c r="P81" i="6"/>
  <c r="R81" i="6" s="1"/>
  <c r="P82" i="6"/>
  <c r="R82" i="6" s="1"/>
  <c r="P83" i="6"/>
  <c r="R83" i="6" s="1"/>
  <c r="S83" i="6" s="1"/>
  <c r="P84" i="6"/>
  <c r="P85" i="6"/>
  <c r="R85" i="6" s="1"/>
  <c r="S85" i="6" s="1"/>
  <c r="P86" i="6"/>
  <c r="R86" i="6" s="1"/>
  <c r="P87" i="6"/>
  <c r="R87" i="6" s="1"/>
  <c r="S87" i="6" s="1"/>
  <c r="P5" i="6"/>
  <c r="H6" i="6"/>
  <c r="J6" i="6" s="1"/>
  <c r="H7" i="6"/>
  <c r="J7" i="6" s="1"/>
  <c r="S7" i="6" s="1"/>
  <c r="H8" i="6"/>
  <c r="H9" i="6"/>
  <c r="J9" i="6" s="1"/>
  <c r="S9" i="6" s="1"/>
  <c r="H10" i="6"/>
  <c r="J10" i="6" s="1"/>
  <c r="H11" i="6"/>
  <c r="J11" i="6" s="1"/>
  <c r="S11" i="6" s="1"/>
  <c r="H12" i="6"/>
  <c r="J12" i="6" s="1"/>
  <c r="S12" i="6" s="1"/>
  <c r="H13" i="6"/>
  <c r="J13" i="6" s="1"/>
  <c r="H14" i="6"/>
  <c r="J14" i="6" s="1"/>
  <c r="H15" i="6"/>
  <c r="J15" i="6" s="1"/>
  <c r="S15" i="6" s="1"/>
  <c r="H16" i="6"/>
  <c r="J16" i="6" s="1"/>
  <c r="S16" i="6" s="1"/>
  <c r="H17" i="6"/>
  <c r="J17" i="6" s="1"/>
  <c r="S17" i="6" s="1"/>
  <c r="H18" i="6"/>
  <c r="J18" i="6" s="1"/>
  <c r="H19" i="6"/>
  <c r="J19" i="6" s="1"/>
  <c r="S19" i="6" s="1"/>
  <c r="H20" i="6"/>
  <c r="J20" i="6" s="1"/>
  <c r="S20" i="6" s="1"/>
  <c r="H21" i="6"/>
  <c r="J21" i="6" s="1"/>
  <c r="H22" i="6"/>
  <c r="J22" i="6" s="1"/>
  <c r="H23" i="6"/>
  <c r="J23" i="6" s="1"/>
  <c r="S23" i="6" s="1"/>
  <c r="H25" i="6"/>
  <c r="J25" i="6" s="1"/>
  <c r="S25" i="6" s="1"/>
  <c r="H26" i="6"/>
  <c r="H27" i="6"/>
  <c r="H28" i="6"/>
  <c r="H29" i="6"/>
  <c r="J29" i="6" s="1"/>
  <c r="S29" i="6" s="1"/>
  <c r="H30" i="6"/>
  <c r="H31" i="6"/>
  <c r="H32" i="6"/>
  <c r="H33" i="6"/>
  <c r="J33" i="6" s="1"/>
  <c r="S33" i="6" s="1"/>
  <c r="H34" i="6"/>
  <c r="H35" i="6"/>
  <c r="H36" i="6"/>
  <c r="H37" i="6"/>
  <c r="J37" i="6" s="1"/>
  <c r="S37" i="6" s="1"/>
  <c r="H38" i="6"/>
  <c r="H39" i="6"/>
  <c r="H40" i="6"/>
  <c r="H41" i="6"/>
  <c r="J41" i="6" s="1"/>
  <c r="S41" i="6" s="1"/>
  <c r="H42" i="6"/>
  <c r="H43" i="6"/>
  <c r="H44" i="6"/>
  <c r="H45" i="6"/>
  <c r="J45" i="6" s="1"/>
  <c r="S45" i="6" s="1"/>
  <c r="H46" i="6"/>
  <c r="H47" i="6"/>
  <c r="H48" i="6"/>
  <c r="H49" i="6"/>
  <c r="J49" i="6" s="1"/>
  <c r="S49" i="6" s="1"/>
  <c r="H50" i="6"/>
  <c r="H51" i="6"/>
  <c r="H52" i="6"/>
  <c r="H53" i="6"/>
  <c r="J53" i="6" s="1"/>
  <c r="S53" i="6" s="1"/>
  <c r="H54" i="6"/>
  <c r="H55" i="6"/>
  <c r="H56" i="6"/>
  <c r="H57" i="6"/>
  <c r="J57" i="6" s="1"/>
  <c r="S57" i="6" s="1"/>
  <c r="H58" i="6"/>
  <c r="H59" i="6"/>
  <c r="H60" i="6"/>
  <c r="H61" i="6"/>
  <c r="J61" i="6" s="1"/>
  <c r="S61" i="6" s="1"/>
  <c r="H62" i="6"/>
  <c r="H63" i="6"/>
  <c r="H64" i="6"/>
  <c r="H65" i="6"/>
  <c r="J65" i="6" s="1"/>
  <c r="S65" i="6" s="1"/>
  <c r="H66" i="6"/>
  <c r="H67" i="6"/>
  <c r="H68" i="6"/>
  <c r="H69" i="6"/>
  <c r="J69" i="6" s="1"/>
  <c r="S69" i="6" s="1"/>
  <c r="H70" i="6"/>
  <c r="H71" i="6"/>
  <c r="H72" i="6"/>
  <c r="H73" i="6"/>
  <c r="J73" i="6" s="1"/>
  <c r="S73" i="6" s="1"/>
  <c r="H74" i="6"/>
  <c r="H75" i="6"/>
  <c r="H76" i="6"/>
  <c r="H77" i="6"/>
  <c r="J77" i="6" s="1"/>
  <c r="S77" i="6" s="1"/>
  <c r="H78" i="6"/>
  <c r="H79" i="6"/>
  <c r="H80" i="6"/>
  <c r="H81" i="6"/>
  <c r="J81" i="6" s="1"/>
  <c r="S81" i="6" s="1"/>
  <c r="H82" i="6"/>
  <c r="H86" i="6"/>
  <c r="J86" i="6" s="1"/>
  <c r="H5" i="6"/>
  <c r="L88" i="6"/>
  <c r="M88" i="6"/>
  <c r="N88" i="6"/>
  <c r="O88" i="6"/>
  <c r="K88" i="6"/>
  <c r="K24" i="6"/>
  <c r="O24" i="6"/>
  <c r="M24" i="6"/>
  <c r="D24" i="6"/>
  <c r="E24" i="6"/>
  <c r="F24" i="6"/>
  <c r="G24" i="6"/>
  <c r="D88" i="6"/>
  <c r="E88" i="6"/>
  <c r="F88" i="6"/>
  <c r="G88" i="6"/>
  <c r="C89" i="6"/>
  <c r="C88" i="6"/>
  <c r="C24" i="6"/>
  <c r="S30" i="6" l="1"/>
  <c r="S86" i="6"/>
  <c r="S18" i="6"/>
  <c r="S10" i="6"/>
  <c r="S6" i="6"/>
  <c r="S82" i="6"/>
  <c r="S76" i="6"/>
  <c r="S71" i="6"/>
  <c r="S60" i="6"/>
  <c r="S55" i="6"/>
  <c r="S50" i="6"/>
  <c r="S39" i="6"/>
  <c r="S34" i="6"/>
  <c r="S78" i="6"/>
  <c r="S51" i="6"/>
  <c r="S46" i="6"/>
  <c r="S22" i="6"/>
  <c r="S14" i="6"/>
  <c r="S21" i="6"/>
  <c r="S13" i="6"/>
  <c r="S75" i="6"/>
  <c r="S70" i="6"/>
  <c r="S59" i="6"/>
  <c r="S54" i="6"/>
  <c r="S43" i="6"/>
  <c r="S38" i="6"/>
  <c r="S27" i="6"/>
  <c r="S79" i="6"/>
  <c r="S74" i="6"/>
  <c r="S63" i="6"/>
  <c r="S58" i="6"/>
  <c r="S52" i="6"/>
  <c r="S47" i="6"/>
  <c r="S42" i="6"/>
  <c r="S31" i="6"/>
  <c r="O89" i="6"/>
  <c r="G89" i="6"/>
  <c r="N89" i="6"/>
  <c r="F89" i="6"/>
  <c r="M89" i="6"/>
  <c r="P88" i="6"/>
  <c r="R88" i="6" s="1"/>
  <c r="E89" i="6"/>
  <c r="H88" i="6"/>
  <c r="J88" i="6" s="1"/>
  <c r="S88" i="6" s="1"/>
  <c r="H24" i="6"/>
  <c r="J24" i="6" s="1"/>
  <c r="S24" i="6" s="1"/>
  <c r="L89" i="6"/>
  <c r="P24" i="6"/>
  <c r="R24" i="6" s="1"/>
  <c r="D89" i="6"/>
  <c r="K89" i="6"/>
  <c r="T78" i="4"/>
  <c r="I83" i="4"/>
  <c r="J83" i="4"/>
  <c r="K83" i="4"/>
  <c r="L83" i="4"/>
  <c r="N83" i="4"/>
  <c r="O83" i="4"/>
  <c r="P83" i="4"/>
  <c r="Q83" i="4"/>
  <c r="R83" i="4"/>
  <c r="H83" i="4"/>
  <c r="D83" i="4"/>
  <c r="C83" i="4"/>
  <c r="S82" i="4"/>
  <c r="M82" i="4"/>
  <c r="E82" i="4"/>
  <c r="F82" i="4" s="1"/>
  <c r="S81" i="4"/>
  <c r="M81" i="4"/>
  <c r="E81" i="4"/>
  <c r="F81" i="4" s="1"/>
  <c r="S80" i="4"/>
  <c r="M80" i="4"/>
  <c r="E80" i="4"/>
  <c r="F80" i="4" s="1"/>
  <c r="S79" i="4"/>
  <c r="M79" i="4"/>
  <c r="E79" i="4"/>
  <c r="F79" i="4" s="1"/>
  <c r="S78" i="4"/>
  <c r="M78" i="4"/>
  <c r="E78" i="4"/>
  <c r="F78" i="4" s="1"/>
  <c r="S77" i="4"/>
  <c r="M77" i="4"/>
  <c r="T77" i="4" s="1"/>
  <c r="E77" i="4"/>
  <c r="F77" i="4" s="1"/>
  <c r="S76" i="4"/>
  <c r="M76" i="4"/>
  <c r="E76" i="4"/>
  <c r="F76" i="4" s="1"/>
  <c r="S75" i="4"/>
  <c r="M75" i="4"/>
  <c r="E75" i="4"/>
  <c r="F75" i="4" s="1"/>
  <c r="S74" i="4"/>
  <c r="M74" i="4"/>
  <c r="E74" i="4"/>
  <c r="F74" i="4" s="1"/>
  <c r="S73" i="4"/>
  <c r="M73" i="4"/>
  <c r="E73" i="4"/>
  <c r="F73" i="4" s="1"/>
  <c r="S72" i="4"/>
  <c r="M72" i="4"/>
  <c r="E72" i="4"/>
  <c r="F72" i="4" s="1"/>
  <c r="S71" i="4"/>
  <c r="M71" i="4"/>
  <c r="E71" i="4"/>
  <c r="F71" i="4" s="1"/>
  <c r="S70" i="4"/>
  <c r="M70" i="4"/>
  <c r="E70" i="4"/>
  <c r="F70" i="4" s="1"/>
  <c r="S69" i="4"/>
  <c r="M69" i="4"/>
  <c r="E69" i="4"/>
  <c r="F69" i="4" s="1"/>
  <c r="S68" i="4"/>
  <c r="M68" i="4"/>
  <c r="E68" i="4"/>
  <c r="F68" i="4" s="1"/>
  <c r="S67" i="4"/>
  <c r="M67" i="4"/>
  <c r="E67" i="4"/>
  <c r="F67" i="4" s="1"/>
  <c r="S66" i="4"/>
  <c r="M66" i="4"/>
  <c r="T66" i="4" s="1"/>
  <c r="E66" i="4"/>
  <c r="F66" i="4" s="1"/>
  <c r="S65" i="4"/>
  <c r="M65" i="4"/>
  <c r="T65" i="4" s="1"/>
  <c r="E65" i="4"/>
  <c r="F65" i="4" s="1"/>
  <c r="S64" i="4"/>
  <c r="M64" i="4"/>
  <c r="E64" i="4"/>
  <c r="F64" i="4" s="1"/>
  <c r="S63" i="4"/>
  <c r="M63" i="4"/>
  <c r="E63" i="4"/>
  <c r="F63" i="4" s="1"/>
  <c r="S62" i="4"/>
  <c r="M62" i="4"/>
  <c r="E62" i="4"/>
  <c r="F62" i="4" s="1"/>
  <c r="S61" i="4"/>
  <c r="M61" i="4"/>
  <c r="T61" i="4" s="1"/>
  <c r="E61" i="4"/>
  <c r="F61" i="4" s="1"/>
  <c r="S60" i="4"/>
  <c r="M60" i="4"/>
  <c r="E60" i="4"/>
  <c r="F60" i="4" s="1"/>
  <c r="S59" i="4"/>
  <c r="M59" i="4"/>
  <c r="E59" i="4"/>
  <c r="F59" i="4" s="1"/>
  <c r="S58" i="4"/>
  <c r="M58" i="4"/>
  <c r="E58" i="4"/>
  <c r="F58" i="4" s="1"/>
  <c r="S57" i="4"/>
  <c r="M57" i="4"/>
  <c r="E57" i="4"/>
  <c r="F57" i="4" s="1"/>
  <c r="S56" i="4"/>
  <c r="M56" i="4"/>
  <c r="E56" i="4"/>
  <c r="F56" i="4" s="1"/>
  <c r="S55" i="4"/>
  <c r="M55" i="4"/>
  <c r="E55" i="4"/>
  <c r="F55" i="4" s="1"/>
  <c r="S54" i="4"/>
  <c r="M54" i="4"/>
  <c r="E54" i="4"/>
  <c r="F54" i="4" s="1"/>
  <c r="S53" i="4"/>
  <c r="M53" i="4"/>
  <c r="T53" i="4" s="1"/>
  <c r="E53" i="4"/>
  <c r="F53" i="4" s="1"/>
  <c r="S52" i="4"/>
  <c r="M52" i="4"/>
  <c r="F52" i="4"/>
  <c r="E52" i="4"/>
  <c r="S51" i="4"/>
  <c r="M51" i="4"/>
  <c r="T51" i="4" s="1"/>
  <c r="E51" i="4"/>
  <c r="F51" i="4" s="1"/>
  <c r="S50" i="4"/>
  <c r="M50" i="4"/>
  <c r="E50" i="4"/>
  <c r="F50" i="4" s="1"/>
  <c r="S49" i="4"/>
  <c r="M49" i="4"/>
  <c r="E49" i="4"/>
  <c r="F49" i="4" s="1"/>
  <c r="S48" i="4"/>
  <c r="M48" i="4"/>
  <c r="E48" i="4"/>
  <c r="F48" i="4" s="1"/>
  <c r="S47" i="4"/>
  <c r="M47" i="4"/>
  <c r="T47" i="4" s="1"/>
  <c r="E47" i="4"/>
  <c r="F47" i="4" s="1"/>
  <c r="S46" i="4"/>
  <c r="M46" i="4"/>
  <c r="E46" i="4"/>
  <c r="F46" i="4" s="1"/>
  <c r="S45" i="4"/>
  <c r="M45" i="4"/>
  <c r="E45" i="4"/>
  <c r="F45" i="4" s="1"/>
  <c r="S44" i="4"/>
  <c r="M44" i="4"/>
  <c r="E44" i="4"/>
  <c r="F44" i="4" s="1"/>
  <c r="S43" i="4"/>
  <c r="M43" i="4"/>
  <c r="E43" i="4"/>
  <c r="F43" i="4" s="1"/>
  <c r="S42" i="4"/>
  <c r="M42" i="4"/>
  <c r="E42" i="4"/>
  <c r="F42" i="4" s="1"/>
  <c r="S41" i="4"/>
  <c r="M41" i="4"/>
  <c r="E41" i="4"/>
  <c r="F41" i="4" s="1"/>
  <c r="S40" i="4"/>
  <c r="M40" i="4"/>
  <c r="E40" i="4"/>
  <c r="F40" i="4" s="1"/>
  <c r="S39" i="4"/>
  <c r="M39" i="4"/>
  <c r="E39" i="4"/>
  <c r="F39" i="4" s="1"/>
  <c r="S38" i="4"/>
  <c r="M38" i="4"/>
  <c r="E38" i="4"/>
  <c r="F38" i="4" s="1"/>
  <c r="S37" i="4"/>
  <c r="M37" i="4"/>
  <c r="E37" i="4"/>
  <c r="F37" i="4" s="1"/>
  <c r="S36" i="4"/>
  <c r="M36" i="4"/>
  <c r="E36" i="4"/>
  <c r="F36" i="4" s="1"/>
  <c r="S35" i="4"/>
  <c r="M35" i="4"/>
  <c r="E35" i="4"/>
  <c r="F35" i="4" s="1"/>
  <c r="S34" i="4"/>
  <c r="M34" i="4"/>
  <c r="T34" i="4" s="1"/>
  <c r="E34" i="4"/>
  <c r="F34" i="4" s="1"/>
  <c r="S33" i="4"/>
  <c r="M33" i="4"/>
  <c r="T33" i="4" s="1"/>
  <c r="E33" i="4"/>
  <c r="F33" i="4" s="1"/>
  <c r="S32" i="4"/>
  <c r="M32" i="4"/>
  <c r="E32" i="4"/>
  <c r="F32" i="4" s="1"/>
  <c r="S31" i="4"/>
  <c r="M31" i="4"/>
  <c r="E31" i="4"/>
  <c r="F31" i="4" s="1"/>
  <c r="S30" i="4"/>
  <c r="M30" i="4"/>
  <c r="E30" i="4"/>
  <c r="F30" i="4" s="1"/>
  <c r="S29" i="4"/>
  <c r="M29" i="4"/>
  <c r="T29" i="4" s="1"/>
  <c r="E29" i="4"/>
  <c r="F29" i="4" s="1"/>
  <c r="S28" i="4"/>
  <c r="M28" i="4"/>
  <c r="E28" i="4"/>
  <c r="F28" i="4" s="1"/>
  <c r="S27" i="4"/>
  <c r="M27" i="4"/>
  <c r="E27" i="4"/>
  <c r="F27" i="4" s="1"/>
  <c r="S26" i="4"/>
  <c r="M26" i="4"/>
  <c r="T26" i="4" s="1"/>
  <c r="E26" i="4"/>
  <c r="F26" i="4" s="1"/>
  <c r="S25" i="4"/>
  <c r="M25" i="4"/>
  <c r="E25" i="4"/>
  <c r="F25" i="4" s="1"/>
  <c r="S24" i="4"/>
  <c r="M24" i="4"/>
  <c r="E24" i="4"/>
  <c r="F24" i="4" s="1"/>
  <c r="S23" i="4"/>
  <c r="M23" i="4"/>
  <c r="E23" i="4"/>
  <c r="F23" i="4" s="1"/>
  <c r="S22" i="4"/>
  <c r="M22" i="4"/>
  <c r="E22" i="4"/>
  <c r="F22" i="4" s="1"/>
  <c r="S21" i="4"/>
  <c r="M21" i="4"/>
  <c r="E21" i="4"/>
  <c r="F21" i="4" s="1"/>
  <c r="S20" i="4"/>
  <c r="M20" i="4"/>
  <c r="E20" i="4"/>
  <c r="F20" i="4" s="1"/>
  <c r="S19" i="4"/>
  <c r="M19" i="4"/>
  <c r="E19" i="4"/>
  <c r="F19" i="4" s="1"/>
  <c r="S18" i="4"/>
  <c r="M18" i="4"/>
  <c r="E18" i="4"/>
  <c r="F18" i="4" s="1"/>
  <c r="S17" i="4"/>
  <c r="M17" i="4"/>
  <c r="E17" i="4"/>
  <c r="F17" i="4" s="1"/>
  <c r="S16" i="4"/>
  <c r="M16" i="4"/>
  <c r="E16" i="4"/>
  <c r="F16" i="4" s="1"/>
  <c r="S15" i="4"/>
  <c r="M15" i="4"/>
  <c r="E15" i="4"/>
  <c r="F15" i="4" s="1"/>
  <c r="S14" i="4"/>
  <c r="M14" i="4"/>
  <c r="E14" i="4"/>
  <c r="F14" i="4" s="1"/>
  <c r="S13" i="4"/>
  <c r="M13" i="4"/>
  <c r="E13" i="4"/>
  <c r="F13" i="4" s="1"/>
  <c r="S12" i="4"/>
  <c r="M12" i="4"/>
  <c r="E12" i="4"/>
  <c r="F12" i="4" s="1"/>
  <c r="S11" i="4"/>
  <c r="M11" i="4"/>
  <c r="E11" i="4"/>
  <c r="F11" i="4" s="1"/>
  <c r="S10" i="4"/>
  <c r="M10" i="4"/>
  <c r="E10" i="4"/>
  <c r="F10" i="4" s="1"/>
  <c r="S9" i="4"/>
  <c r="M9" i="4"/>
  <c r="E9" i="4"/>
  <c r="F9" i="4" s="1"/>
  <c r="S8" i="4"/>
  <c r="M8" i="4"/>
  <c r="E8" i="4"/>
  <c r="F8" i="4" s="1"/>
  <c r="S7" i="4"/>
  <c r="M7" i="4"/>
  <c r="E7" i="4"/>
  <c r="F7" i="4" s="1"/>
  <c r="S6" i="4"/>
  <c r="S83" i="4" s="1"/>
  <c r="M6" i="4"/>
  <c r="M83" i="4" s="1"/>
  <c r="E6" i="4"/>
  <c r="F6" i="4" s="1"/>
  <c r="T14" i="4" l="1"/>
  <c r="T44" i="4"/>
  <c r="T57" i="4"/>
  <c r="T72" i="4"/>
  <c r="E83" i="4"/>
  <c r="F83" i="4" s="1"/>
  <c r="T6" i="4"/>
  <c r="T18" i="4"/>
  <c r="T22" i="4"/>
  <c r="T25" i="4"/>
  <c r="T37" i="4"/>
  <c r="T38" i="4"/>
  <c r="T42" i="4"/>
  <c r="T50" i="4"/>
  <c r="T63" i="4"/>
  <c r="T64" i="4"/>
  <c r="T69" i="4"/>
  <c r="T82" i="4"/>
  <c r="T10" i="4"/>
  <c r="T31" i="4"/>
  <c r="T35" i="4"/>
  <c r="T45" i="4"/>
  <c r="T54" i="4"/>
  <c r="T58" i="4"/>
  <c r="T67" i="4"/>
  <c r="T73" i="4"/>
  <c r="T81" i="4"/>
  <c r="H89" i="6"/>
  <c r="J89" i="6" s="1"/>
  <c r="S89" i="6" s="1"/>
  <c r="P89" i="6"/>
  <c r="R89" i="6" s="1"/>
  <c r="T28" i="4"/>
  <c r="T70" i="4"/>
  <c r="T76" i="4"/>
  <c r="T79" i="4"/>
  <c r="T9" i="4"/>
  <c r="T13" i="4"/>
  <c r="T17" i="4"/>
  <c r="T21" i="4"/>
  <c r="T41" i="4"/>
  <c r="T49" i="4"/>
  <c r="T56" i="4"/>
  <c r="T39" i="4"/>
  <c r="T40" i="4"/>
  <c r="T36" i="4"/>
  <c r="T52" i="4"/>
  <c r="T68" i="4"/>
  <c r="T7" i="4"/>
  <c r="T8" i="4"/>
  <c r="T11" i="4"/>
  <c r="T12" i="4"/>
  <c r="T15" i="4"/>
  <c r="T16" i="4"/>
  <c r="T19" i="4"/>
  <c r="T20" i="4"/>
  <c r="T23" i="4"/>
  <c r="T24" i="4"/>
  <c r="T27" i="4"/>
  <c r="T30" i="4"/>
  <c r="T32" i="4"/>
  <c r="T43" i="4"/>
  <c r="T46" i="4"/>
  <c r="T48" i="4"/>
  <c r="T59" i="4"/>
  <c r="T60" i="4"/>
  <c r="T62" i="4"/>
  <c r="T75" i="4"/>
  <c r="T80" i="4"/>
  <c r="T55" i="4"/>
  <c r="T71" i="4"/>
  <c r="T74" i="4"/>
  <c r="R84" i="1"/>
  <c r="R25" i="1"/>
  <c r="L84" i="1"/>
  <c r="L25" i="1"/>
  <c r="Q84" i="1"/>
  <c r="Q25" i="1"/>
  <c r="K84" i="1"/>
  <c r="K25" i="1"/>
  <c r="K85" i="1" s="1"/>
  <c r="T83" i="4" l="1"/>
  <c r="L85" i="1"/>
  <c r="R85" i="1"/>
  <c r="Q85" i="1"/>
  <c r="P25" i="1"/>
  <c r="P84" i="1"/>
  <c r="O84" i="1"/>
  <c r="N84" i="1"/>
  <c r="J84" i="1"/>
  <c r="I84" i="1"/>
  <c r="H84" i="1"/>
  <c r="O25" i="1"/>
  <c r="N25" i="1"/>
  <c r="J25" i="1"/>
  <c r="I25" i="1"/>
  <c r="H25" i="1"/>
  <c r="N85" i="1" l="1"/>
  <c r="H85" i="1"/>
  <c r="O85" i="1"/>
  <c r="I85" i="1"/>
  <c r="J85" i="1"/>
  <c r="P85" i="1"/>
  <c r="D84" i="1"/>
  <c r="C84" i="1"/>
  <c r="C85" i="1" s="1"/>
  <c r="D25" i="1"/>
  <c r="C25" i="1"/>
  <c r="D85" i="1" l="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T67" i="1" s="1"/>
  <c r="M68" i="1"/>
  <c r="M69" i="1"/>
  <c r="M70" i="1"/>
  <c r="M71" i="1"/>
  <c r="M72" i="1"/>
  <c r="M73" i="1"/>
  <c r="M74" i="1"/>
  <c r="M75" i="1"/>
  <c r="M76" i="1"/>
  <c r="M77" i="1"/>
  <c r="M78" i="1"/>
  <c r="M79" i="1"/>
  <c r="M80" i="1"/>
  <c r="M81" i="1"/>
  <c r="M82" i="1"/>
  <c r="M83" i="1"/>
  <c r="M84" i="1"/>
  <c r="M85" i="1"/>
  <c r="S6" i="1"/>
  <c r="M6" i="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3" i="1"/>
  <c r="F33" i="1" s="1"/>
  <c r="E34" i="1"/>
  <c r="F34" i="1" s="1"/>
  <c r="E35" i="1"/>
  <c r="F35" i="1" s="1"/>
  <c r="E36" i="1"/>
  <c r="F36" i="1" s="1"/>
  <c r="E37" i="1"/>
  <c r="F37" i="1" s="1"/>
  <c r="E38" i="1"/>
  <c r="F38" i="1" s="1"/>
  <c r="E39" i="1"/>
  <c r="F39" i="1" s="1"/>
  <c r="E40" i="1"/>
  <c r="F40" i="1" s="1"/>
  <c r="E41" i="1"/>
  <c r="F41" i="1" s="1"/>
  <c r="E42" i="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66" i="1"/>
  <c r="F66" i="1" s="1"/>
  <c r="E67" i="1"/>
  <c r="F67" i="1" s="1"/>
  <c r="E68" i="1"/>
  <c r="F68" i="1" s="1"/>
  <c r="E69" i="1"/>
  <c r="F69" i="1" s="1"/>
  <c r="E70" i="1"/>
  <c r="F70" i="1" s="1"/>
  <c r="E71" i="1"/>
  <c r="F71" i="1" s="1"/>
  <c r="E72" i="1"/>
  <c r="F72" i="1" s="1"/>
  <c r="E73" i="1"/>
  <c r="F73" i="1" s="1"/>
  <c r="E74" i="1"/>
  <c r="F74" i="1" s="1"/>
  <c r="E75" i="1"/>
  <c r="F75" i="1" s="1"/>
  <c r="E76" i="1"/>
  <c r="F76" i="1" s="1"/>
  <c r="E77" i="1"/>
  <c r="F77" i="1" s="1"/>
  <c r="E78" i="1"/>
  <c r="F78" i="1" s="1"/>
  <c r="E79" i="1"/>
  <c r="F79" i="1" s="1"/>
  <c r="E80" i="1"/>
  <c r="F80" i="1" s="1"/>
  <c r="E81" i="1"/>
  <c r="F81" i="1" s="1"/>
  <c r="E82" i="1"/>
  <c r="F82" i="1" s="1"/>
  <c r="E83" i="1"/>
  <c r="F83" i="1" s="1"/>
  <c r="E84" i="1"/>
  <c r="F84" i="1" s="1"/>
  <c r="E85" i="1"/>
  <c r="F85" i="1" s="1"/>
  <c r="E6" i="1"/>
  <c r="F6" i="1" s="1"/>
  <c r="T65" i="1" l="1"/>
  <c r="T29" i="1"/>
  <c r="T6" i="1"/>
  <c r="T84" i="1"/>
  <c r="T68" i="1"/>
  <c r="T50" i="1"/>
  <c r="T30" i="1"/>
  <c r="T53" i="1"/>
  <c r="T17" i="1"/>
  <c r="T13" i="1"/>
  <c r="T83" i="1"/>
  <c r="T79" i="1"/>
  <c r="T75" i="1"/>
  <c r="T71" i="1"/>
  <c r="T69" i="1"/>
  <c r="T63" i="1"/>
  <c r="T59" i="1"/>
  <c r="T57" i="1"/>
  <c r="T55" i="1"/>
  <c r="T51" i="1"/>
  <c r="T49" i="1"/>
  <c r="T47" i="1"/>
  <c r="T45" i="1"/>
  <c r="T43" i="1"/>
  <c r="T41" i="1"/>
  <c r="T39" i="1"/>
  <c r="T37" i="1"/>
  <c r="T35" i="1"/>
  <c r="T33" i="1"/>
  <c r="T31" i="1"/>
  <c r="T23" i="1"/>
  <c r="T21" i="1"/>
  <c r="T19" i="1"/>
  <c r="T15" i="1"/>
  <c r="T11" i="1"/>
  <c r="T9" i="1"/>
  <c r="T7" i="1"/>
  <c r="T85" i="1"/>
  <c r="T25" i="1"/>
  <c r="T78" i="1"/>
  <c r="T54" i="1"/>
  <c r="T73" i="1"/>
  <c r="T61" i="1"/>
  <c r="T44" i="1"/>
  <c r="T32" i="1"/>
  <c r="T27" i="1"/>
  <c r="T28" i="1"/>
  <c r="T12" i="1"/>
  <c r="T10" i="1"/>
  <c r="T81" i="1"/>
  <c r="T82" i="1"/>
  <c r="T80" i="1"/>
  <c r="T77" i="1"/>
  <c r="T76" i="1"/>
  <c r="T74" i="1"/>
  <c r="T72" i="1"/>
  <c r="T70" i="1"/>
  <c r="T66" i="1"/>
  <c r="T62" i="1"/>
  <c r="T64" i="1"/>
  <c r="T60" i="1"/>
  <c r="T58" i="1"/>
  <c r="T56" i="1"/>
  <c r="T52" i="1"/>
  <c r="T48" i="1"/>
  <c r="T46" i="1"/>
  <c r="T42" i="1"/>
  <c r="T40" i="1"/>
  <c r="T38" i="1"/>
  <c r="T36" i="1"/>
  <c r="T34" i="1"/>
  <c r="T26" i="1"/>
  <c r="T24" i="1"/>
  <c r="T22" i="1"/>
  <c r="T20" i="1"/>
  <c r="T18" i="1"/>
  <c r="T16" i="1"/>
  <c r="T14" i="1"/>
  <c r="T8" i="1"/>
</calcChain>
</file>

<file path=xl/sharedStrings.xml><?xml version="1.0" encoding="utf-8"?>
<sst xmlns="http://schemas.openxmlformats.org/spreadsheetml/2006/main" count="716" uniqueCount="182">
  <si>
    <t>市町村名</t>
    <rPh sb="0" eb="3">
      <t>シチョウソン</t>
    </rPh>
    <rPh sb="3" eb="4">
      <t>メイ</t>
    </rPh>
    <phoneticPr fontId="2"/>
  </si>
  <si>
    <t>長野市</t>
  </si>
  <si>
    <t>松本市</t>
  </si>
  <si>
    <t>上田市</t>
  </si>
  <si>
    <t>岡谷市</t>
  </si>
  <si>
    <t>飯田市</t>
  </si>
  <si>
    <t>諏訪市</t>
  </si>
  <si>
    <t>須坂市</t>
  </si>
  <si>
    <t>小諸市</t>
  </si>
  <si>
    <t>伊那市</t>
    <phoneticPr fontId="2"/>
  </si>
  <si>
    <t>駒ケ根市</t>
  </si>
  <si>
    <t>中野市</t>
  </si>
  <si>
    <t>大町市</t>
  </si>
  <si>
    <t>飯山市</t>
  </si>
  <si>
    <t>茅野市</t>
  </si>
  <si>
    <t>塩尻市</t>
  </si>
  <si>
    <t>佐久市</t>
  </si>
  <si>
    <t>千曲市</t>
  </si>
  <si>
    <t>東御市</t>
  </si>
  <si>
    <t>安曇野市</t>
  </si>
  <si>
    <t>小海町</t>
  </si>
  <si>
    <t>川上村</t>
  </si>
  <si>
    <t>南牧村</t>
  </si>
  <si>
    <t>南相木村</t>
  </si>
  <si>
    <t>北相木村</t>
  </si>
  <si>
    <t>佐久穂町</t>
  </si>
  <si>
    <t>軽井沢町</t>
  </si>
  <si>
    <t>御代田町</t>
  </si>
  <si>
    <t>立科町</t>
  </si>
  <si>
    <t>青木村</t>
    <phoneticPr fontId="2"/>
  </si>
  <si>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</si>
  <si>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</si>
  <si>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</si>
  <si>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</si>
  <si>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</si>
  <si>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</si>
  <si>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</si>
  <si>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</si>
  <si>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</si>
  <si>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</si>
  <si>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</si>
  <si>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</si>
  <si>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</si>
  <si>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</si>
  <si>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</si>
  <si>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</si>
  <si>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rPh sb="1" eb="2">
      <t>ジョウ</t>
    </rPh>
    <phoneticPr fontId="2"/>
  </si>
  <si>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</si>
  <si>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</si>
  <si>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</si>
  <si>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</si>
  <si>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</si>
  <si>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</si>
  <si>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</si>
  <si>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</si>
  <si>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</si>
  <si>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</si>
  <si>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</si>
  <si>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</si>
  <si>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</si>
  <si>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</si>
  <si>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</si>
  <si>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</si>
  <si>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</si>
  <si>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池田町</t>
  </si>
  <si>
    <t>松川村</t>
  </si>
  <si>
    <t>白馬村</t>
  </si>
  <si>
    <t>小谷村</t>
  </si>
  <si>
    <t>坂城町</t>
  </si>
  <si>
    <t>小布施町</t>
  </si>
  <si>
    <t>高山村</t>
  </si>
  <si>
    <t>山ノ内町</t>
  </si>
  <si>
    <t>木島平村</t>
  </si>
  <si>
    <t>野沢温泉村</t>
  </si>
  <si>
    <t>信濃町</t>
  </si>
  <si>
    <t>小川村</t>
  </si>
  <si>
    <t>飯綱町</t>
  </si>
  <si>
    <t>栄村</t>
  </si>
  <si>
    <t>県総計</t>
    <rPh sb="0" eb="1">
      <t>ケン</t>
    </rPh>
    <rPh sb="1" eb="3">
      <t>ソウケイ</t>
    </rPh>
    <phoneticPr fontId="1"/>
  </si>
  <si>
    <t>市部小計</t>
    <rPh sb="0" eb="2">
      <t>シブ</t>
    </rPh>
    <rPh sb="2" eb="4">
      <t>ショウケイ</t>
    </rPh>
    <phoneticPr fontId="1"/>
  </si>
  <si>
    <t>町村部小計</t>
    <rPh sb="0" eb="3">
      <t>チョウソンブ</t>
    </rPh>
    <rPh sb="3" eb="5">
      <t>ショウケイ</t>
    </rPh>
    <phoneticPr fontId="1"/>
  </si>
  <si>
    <t>洋便器</t>
    <rPh sb="0" eb="3">
      <t>ヨウベンキ</t>
    </rPh>
    <phoneticPr fontId="1"/>
  </si>
  <si>
    <t>和便器</t>
    <rPh sb="0" eb="3">
      <t>ワベンキ</t>
    </rPh>
    <phoneticPr fontId="1"/>
  </si>
  <si>
    <t>総数</t>
    <rPh sb="0" eb="2">
      <t>ソウスウ</t>
    </rPh>
    <phoneticPr fontId="1"/>
  </si>
  <si>
    <t>洋式化率</t>
    <rPh sb="0" eb="3">
      <t>ヨウシキカ</t>
    </rPh>
    <rPh sb="3" eb="4">
      <t>リツ</t>
    </rPh>
    <phoneticPr fontId="1"/>
  </si>
  <si>
    <t>2015年</t>
    <rPh sb="4" eb="5">
      <t>ネン</t>
    </rPh>
    <phoneticPr fontId="1"/>
  </si>
  <si>
    <t>2016年</t>
    <rPh sb="4" eb="5">
      <t>ネン</t>
    </rPh>
    <phoneticPr fontId="1"/>
  </si>
  <si>
    <t>2017年</t>
    <rPh sb="4" eb="5">
      <t>ネン</t>
    </rPh>
    <phoneticPr fontId="1"/>
  </si>
  <si>
    <t>2018年</t>
    <rPh sb="4" eb="5">
      <t>ネン</t>
    </rPh>
    <phoneticPr fontId="1"/>
  </si>
  <si>
    <t>2019年</t>
    <rPh sb="4" eb="5">
      <t>ネン</t>
    </rPh>
    <phoneticPr fontId="1"/>
  </si>
  <si>
    <t>累計</t>
    <rPh sb="0" eb="2">
      <t>ルイケイ</t>
    </rPh>
    <phoneticPr fontId="1"/>
  </si>
  <si>
    <t>表1：長野県内市町村における小中学校トイレ洋式化率と一人当たり教育費のうち資本的支出の動向</t>
    <rPh sb="0" eb="1">
      <t>ヒョウ</t>
    </rPh>
    <rPh sb="3" eb="5">
      <t>ナガノ</t>
    </rPh>
    <rPh sb="5" eb="7">
      <t>ケンナイ</t>
    </rPh>
    <rPh sb="7" eb="10">
      <t>シチョウソン</t>
    </rPh>
    <rPh sb="14" eb="18">
      <t>ショウチュウガッコウ</t>
    </rPh>
    <rPh sb="21" eb="24">
      <t>ヨウシキカ</t>
    </rPh>
    <rPh sb="24" eb="25">
      <t>リツ</t>
    </rPh>
    <rPh sb="26" eb="29">
      <t>ヒトリア</t>
    </rPh>
    <rPh sb="31" eb="34">
      <t>キョウイクヒ</t>
    </rPh>
    <rPh sb="37" eb="42">
      <t>シホンテキシシュツ</t>
    </rPh>
    <rPh sb="43" eb="45">
      <t>ドウコウ</t>
    </rPh>
    <phoneticPr fontId="2"/>
  </si>
  <si>
    <t>順位</t>
    <rPh sb="0" eb="2">
      <t>ジュンイ</t>
    </rPh>
    <phoneticPr fontId="1"/>
  </si>
  <si>
    <t>【小学校】児童一人当たり教育費のうち資本的支出 （千円）</t>
    <rPh sb="1" eb="4">
      <t>ショウガッコウ</t>
    </rPh>
    <rPh sb="5" eb="7">
      <t>ジドウ</t>
    </rPh>
    <rPh sb="7" eb="9">
      <t>ヒトリ</t>
    </rPh>
    <rPh sb="9" eb="10">
      <t>ア</t>
    </rPh>
    <rPh sb="12" eb="15">
      <t>キョウイクヒ</t>
    </rPh>
    <rPh sb="18" eb="23">
      <t>シホンテキシシュツ</t>
    </rPh>
    <rPh sb="25" eb="27">
      <t>センエン</t>
    </rPh>
    <phoneticPr fontId="1"/>
  </si>
  <si>
    <t>【中学校】生徒一人当たり教育費のうち資本的支出 （千円）</t>
    <rPh sb="1" eb="4">
      <t>チュウガッコウ</t>
    </rPh>
    <rPh sb="5" eb="7">
      <t>セイト</t>
    </rPh>
    <rPh sb="7" eb="9">
      <t>ヒトリ</t>
    </rPh>
    <rPh sb="9" eb="10">
      <t>ア</t>
    </rPh>
    <rPh sb="12" eb="15">
      <t>キョウイクヒ</t>
    </rPh>
    <rPh sb="18" eb="23">
      <t>シホンテキシシュツ</t>
    </rPh>
    <rPh sb="25" eb="27">
      <t>センエン</t>
    </rPh>
    <phoneticPr fontId="1"/>
  </si>
  <si>
    <t>公立小中学校</t>
    <rPh sb="0" eb="2">
      <t>コウリツ</t>
    </rPh>
    <rPh sb="2" eb="6">
      <t>ショウチュウガッコウ</t>
    </rPh>
    <phoneticPr fontId="1"/>
  </si>
  <si>
    <t>小中学校累計の計</t>
    <rPh sb="0" eb="2">
      <t>ショウチュウ</t>
    </rPh>
    <rPh sb="2" eb="4">
      <t>ガッコウ</t>
    </rPh>
    <rPh sb="4" eb="6">
      <t>ルイケイ</t>
    </rPh>
    <rPh sb="7" eb="8">
      <t>ケイ</t>
    </rPh>
    <phoneticPr fontId="1"/>
  </si>
  <si>
    <t>金額</t>
    <rPh sb="0" eb="2">
      <t>キンガク</t>
    </rPh>
    <phoneticPr fontId="1"/>
  </si>
  <si>
    <t>作成：NPO地域づくり工房</t>
    <rPh sb="0" eb="2">
      <t>サクセイ</t>
    </rPh>
    <rPh sb="6" eb="8">
      <t>チイキ</t>
    </rPh>
    <rPh sb="11" eb="13">
      <t>コウボウ</t>
    </rPh>
    <phoneticPr fontId="2"/>
  </si>
  <si>
    <t>2021.5.21　　　　  　      　      　　　　　長野県住民と自治研究所「研究所だより」 NO.170　　       　　　　　　　                   　(2)</t>
    <phoneticPr fontId="1"/>
  </si>
  <si>
    <t>2021.5.21　          　　　   　　　　　　　長野県住民と自治研究所「研究所だより」 NO.170　              　　　　　　　　             　(3)</t>
    <phoneticPr fontId="1"/>
  </si>
  <si>
    <t>順位</t>
    <rPh sb="0" eb="2">
      <t>ジュンイ</t>
    </rPh>
    <phoneticPr fontId="1"/>
  </si>
  <si>
    <t>市名</t>
    <rPh sb="0" eb="1">
      <t>シ</t>
    </rPh>
    <rPh sb="1" eb="2">
      <t>メイ</t>
    </rPh>
    <phoneticPr fontId="1"/>
  </si>
  <si>
    <t>洋式率</t>
    <rPh sb="0" eb="2">
      <t>ヨウシキ</t>
    </rPh>
    <rPh sb="2" eb="3">
      <t>リツ</t>
    </rPh>
    <phoneticPr fontId="1"/>
  </si>
  <si>
    <t>市部</t>
    <rPh sb="0" eb="2">
      <t>シブ</t>
    </rPh>
    <phoneticPr fontId="1"/>
  </si>
  <si>
    <t>全県</t>
    <rPh sb="0" eb="2">
      <t>ゼンケン</t>
    </rPh>
    <phoneticPr fontId="1"/>
  </si>
  <si>
    <t>小中累計の合計</t>
    <rPh sb="0" eb="2">
      <t>ショウチュウ</t>
    </rPh>
    <rPh sb="2" eb="4">
      <t>ルイケイ</t>
    </rPh>
    <rPh sb="5" eb="7">
      <t>ゴウケイ</t>
    </rPh>
    <phoneticPr fontId="1"/>
  </si>
  <si>
    <t>上位</t>
    <rPh sb="0" eb="2">
      <t>ジョウイ</t>
    </rPh>
    <phoneticPr fontId="1"/>
  </si>
  <si>
    <t>都道府県名</t>
    <rPh sb="0" eb="5">
      <t>トドウフケンメイ</t>
    </rPh>
    <phoneticPr fontId="1"/>
  </si>
  <si>
    <t>下位</t>
    <rPh sb="0" eb="2">
      <t>カイ</t>
    </rPh>
    <phoneticPr fontId="1"/>
  </si>
  <si>
    <t>富山県</t>
    <rPh sb="0" eb="3">
      <t>トヤマケン</t>
    </rPh>
    <phoneticPr fontId="1"/>
  </si>
  <si>
    <t>東京都</t>
    <rPh sb="0" eb="3">
      <t>トウキョウト</t>
    </rPh>
    <phoneticPr fontId="1"/>
  </si>
  <si>
    <t>神奈川県</t>
    <rPh sb="0" eb="4">
      <t>カナガワケン</t>
    </rPh>
    <phoneticPr fontId="1"/>
  </si>
  <si>
    <t>沖縄県</t>
    <rPh sb="0" eb="3">
      <t>オキナワケン</t>
    </rPh>
    <phoneticPr fontId="1"/>
  </si>
  <si>
    <t>茨城県</t>
    <rPh sb="0" eb="3">
      <t>イバラキケン</t>
    </rPh>
    <phoneticPr fontId="1"/>
  </si>
  <si>
    <t>山梨県</t>
    <rPh sb="0" eb="3">
      <t>ヤマナシケン</t>
    </rPh>
    <phoneticPr fontId="1"/>
  </si>
  <si>
    <t>北海道</t>
    <rPh sb="0" eb="3">
      <t>ホッカイドウ</t>
    </rPh>
    <phoneticPr fontId="1"/>
  </si>
  <si>
    <t>栃木県</t>
    <rPh sb="0" eb="3">
      <t>トチギケン</t>
    </rPh>
    <phoneticPr fontId="1"/>
  </si>
  <si>
    <t>兵庫県</t>
    <rPh sb="0" eb="3">
      <t>ヒョウゴケン</t>
    </rPh>
    <phoneticPr fontId="1"/>
  </si>
  <si>
    <t>千葉県</t>
    <rPh sb="0" eb="3">
      <t>チバケン</t>
    </rPh>
    <phoneticPr fontId="1"/>
  </si>
  <si>
    <t>島根県</t>
    <rPh sb="0" eb="3">
      <t>シマネケン</t>
    </rPh>
    <phoneticPr fontId="1"/>
  </si>
  <si>
    <t>山口県</t>
    <rPh sb="0" eb="3">
      <t>ヤマグチケン</t>
    </rPh>
    <phoneticPr fontId="1"/>
  </si>
  <si>
    <t>高知県</t>
    <rPh sb="0" eb="3">
      <t>コウチケン</t>
    </rPh>
    <phoneticPr fontId="1"/>
  </si>
  <si>
    <t>鹿児島県</t>
    <rPh sb="0" eb="4">
      <t>カゴシマケン</t>
    </rPh>
    <phoneticPr fontId="1"/>
  </si>
  <si>
    <t>宮崎県</t>
    <rPh sb="0" eb="3">
      <t>ミヤザキケン</t>
    </rPh>
    <phoneticPr fontId="1"/>
  </si>
  <si>
    <t>徳島県</t>
    <rPh sb="0" eb="3">
      <t>トクシマケン</t>
    </rPh>
    <phoneticPr fontId="1"/>
  </si>
  <si>
    <t>愛媛県</t>
    <rPh sb="0" eb="3">
      <t>エヒメケン</t>
    </rPh>
    <phoneticPr fontId="1"/>
  </si>
  <si>
    <t>長崎県</t>
    <rPh sb="0" eb="3">
      <t>ナガサキケン</t>
    </rPh>
    <phoneticPr fontId="1"/>
  </si>
  <si>
    <t>和歌山県</t>
    <rPh sb="0" eb="4">
      <t>ワカヤマケン</t>
    </rPh>
    <phoneticPr fontId="1"/>
  </si>
  <si>
    <t>佐賀県</t>
    <rPh sb="0" eb="3">
      <t>サガケン</t>
    </rPh>
    <phoneticPr fontId="1"/>
  </si>
  <si>
    <t>出所：文科省「公立学校施設のトイレの状況」（2020年9月1日）</t>
    <rPh sb="0" eb="2">
      <t>シュッショ</t>
    </rPh>
    <rPh sb="3" eb="6">
      <t>モンカショウ</t>
    </rPh>
    <rPh sb="7" eb="11">
      <t>コウリツガッコウ</t>
    </rPh>
    <rPh sb="11" eb="13">
      <t>シセツ</t>
    </rPh>
    <rPh sb="18" eb="20">
      <t>ジョウキョウ</t>
    </rPh>
    <rPh sb="26" eb="27">
      <t>ネン</t>
    </rPh>
    <rPh sb="28" eb="29">
      <t>ガツ</t>
    </rPh>
    <rPh sb="30" eb="31">
      <t>ニチ</t>
    </rPh>
    <phoneticPr fontId="1"/>
  </si>
  <si>
    <t>市町村名</t>
    <rPh sb="0" eb="4">
      <t>シチョウソンメイ</t>
    </rPh>
    <phoneticPr fontId="1"/>
  </si>
  <si>
    <t>市町村名</t>
    <rPh sb="0" eb="3">
      <t>シチョウソン</t>
    </rPh>
    <rPh sb="3" eb="4">
      <t>メイ</t>
    </rPh>
    <phoneticPr fontId="1"/>
  </si>
  <si>
    <t>長野県「市町村別（組合別）小学校/中学校費の財源別、支出項目別額及び児童/生徒1人当たりの教育費</t>
    <rPh sb="0" eb="3">
      <t>ナガノケン</t>
    </rPh>
    <rPh sb="4" eb="8">
      <t>シチョウソンベツ</t>
    </rPh>
    <rPh sb="9" eb="11">
      <t>クミアイ</t>
    </rPh>
    <rPh sb="11" eb="12">
      <t>ベツ</t>
    </rPh>
    <rPh sb="13" eb="14">
      <t>ショウ</t>
    </rPh>
    <rPh sb="14" eb="16">
      <t>ガッコウ</t>
    </rPh>
    <rPh sb="17" eb="20">
      <t>チュウガッコウ</t>
    </rPh>
    <rPh sb="20" eb="21">
      <t>ヒ</t>
    </rPh>
    <rPh sb="22" eb="25">
      <t>ザイゲンベツ</t>
    </rPh>
    <rPh sb="26" eb="28">
      <t>シシュツ</t>
    </rPh>
    <rPh sb="28" eb="31">
      <t>コウモクベツ</t>
    </rPh>
    <rPh sb="31" eb="32">
      <t>ガク</t>
    </rPh>
    <rPh sb="32" eb="33">
      <t>オヨ</t>
    </rPh>
    <rPh sb="34" eb="36">
      <t>ジドウ</t>
    </rPh>
    <rPh sb="37" eb="39">
      <t>セイト</t>
    </rPh>
    <rPh sb="39" eb="41">
      <t>ヒトリ</t>
    </rPh>
    <rPh sb="41" eb="42">
      <t>ア</t>
    </rPh>
    <rPh sb="45" eb="47">
      <t>キョウイク</t>
    </rPh>
    <rPh sb="47" eb="48">
      <t>ヒ</t>
    </rPh>
    <phoneticPr fontId="1"/>
  </si>
  <si>
    <t>人数累計</t>
    <rPh sb="0" eb="2">
      <t>ニンズウ</t>
    </rPh>
    <rPh sb="2" eb="4">
      <t>ルイケイ</t>
    </rPh>
    <phoneticPr fontId="1"/>
  </si>
  <si>
    <t>小海町等組合</t>
    <rPh sb="3" eb="4">
      <t>トウ</t>
    </rPh>
    <rPh sb="4" eb="6">
      <t>クミアイ</t>
    </rPh>
    <phoneticPr fontId="1"/>
  </si>
  <si>
    <t>長和町等組合</t>
    <rPh sb="3" eb="4">
      <t>トウ</t>
    </rPh>
    <rPh sb="4" eb="6">
      <t>クミアイ</t>
    </rPh>
    <phoneticPr fontId="1"/>
  </si>
  <si>
    <t>山形村等組合</t>
    <rPh sb="2" eb="3">
      <t>ムラ</t>
    </rPh>
    <rPh sb="3" eb="4">
      <t>トウ</t>
    </rPh>
    <rPh sb="4" eb="6">
      <t>クミアイ</t>
    </rPh>
    <phoneticPr fontId="1"/>
  </si>
  <si>
    <t>辰野町等組合</t>
    <rPh sb="0" eb="3">
      <t>タツノマチ</t>
    </rPh>
    <rPh sb="3" eb="4">
      <t>トウ</t>
    </rPh>
    <rPh sb="4" eb="6">
      <t>クミアイ</t>
    </rPh>
    <phoneticPr fontId="1"/>
  </si>
  <si>
    <t>麻績村等組合</t>
    <rPh sb="0" eb="4">
      <t>オミムラトウ</t>
    </rPh>
    <rPh sb="4" eb="6">
      <t>クミアイ</t>
    </rPh>
    <phoneticPr fontId="1"/>
  </si>
  <si>
    <t>1人当り</t>
    <rPh sb="0" eb="2">
      <t>ヒトリ</t>
    </rPh>
    <rPh sb="2" eb="3">
      <t>ア</t>
    </rPh>
    <phoneticPr fontId="1"/>
  </si>
  <si>
    <t>1人当り</t>
    <rPh sb="0" eb="3">
      <t>ヒトリア</t>
    </rPh>
    <phoneticPr fontId="1"/>
  </si>
  <si>
    <t>小中学校の計</t>
    <rPh sb="0" eb="2">
      <t>ショウチュウ</t>
    </rPh>
    <rPh sb="2" eb="4">
      <t>ガッコウ</t>
    </rPh>
    <rPh sb="5" eb="6">
      <t>ケイ</t>
    </rPh>
    <phoneticPr fontId="1"/>
  </si>
  <si>
    <t>年度</t>
    <rPh sb="0" eb="2">
      <t>ネンド</t>
    </rPh>
    <phoneticPr fontId="1"/>
  </si>
  <si>
    <t>小学校</t>
    <rPh sb="0" eb="3">
      <t>ショウガッコウ</t>
    </rPh>
    <phoneticPr fontId="1"/>
  </si>
  <si>
    <t>中学校</t>
    <rPh sb="0" eb="3">
      <t>チュウガッコウ</t>
    </rPh>
    <phoneticPr fontId="1"/>
  </si>
  <si>
    <t>合計</t>
    <rPh sb="0" eb="2">
      <t>ゴウケイ</t>
    </rPh>
    <phoneticPr fontId="1"/>
  </si>
  <si>
    <t>-</t>
    <phoneticPr fontId="1"/>
  </si>
  <si>
    <t>-</t>
    <phoneticPr fontId="1"/>
  </si>
  <si>
    <t>-</t>
    <phoneticPr fontId="1"/>
  </si>
  <si>
    <t>-</t>
    <phoneticPr fontId="1"/>
  </si>
  <si>
    <t>出所：長野県「市町村（組合）別小学校費/中学校費の財源別、支出項目別支出額及び児童/生徒1人当たりの教育費」（各年度）より</t>
    <rPh sb="0" eb="2">
      <t>シュッショ</t>
    </rPh>
    <rPh sb="3" eb="6">
      <t>ナガノケン</t>
    </rPh>
    <rPh sb="7" eb="10">
      <t>シチョウソン</t>
    </rPh>
    <rPh sb="11" eb="13">
      <t>クミアイ</t>
    </rPh>
    <rPh sb="14" eb="15">
      <t>ベツ</t>
    </rPh>
    <rPh sb="15" eb="18">
      <t>ショウガッコウ</t>
    </rPh>
    <rPh sb="18" eb="19">
      <t>ヒ</t>
    </rPh>
    <rPh sb="20" eb="23">
      <t>チュウガッコウ</t>
    </rPh>
    <rPh sb="23" eb="24">
      <t>ヒ</t>
    </rPh>
    <rPh sb="25" eb="27">
      <t>ザイゲン</t>
    </rPh>
    <rPh sb="27" eb="28">
      <t>ベツ</t>
    </rPh>
    <rPh sb="29" eb="31">
      <t>シシュツ</t>
    </rPh>
    <rPh sb="31" eb="33">
      <t>コウモク</t>
    </rPh>
    <rPh sb="33" eb="34">
      <t>ベツ</t>
    </rPh>
    <rPh sb="34" eb="36">
      <t>シシュツ</t>
    </rPh>
    <rPh sb="36" eb="37">
      <t>ガク</t>
    </rPh>
    <rPh sb="37" eb="38">
      <t>オヨ</t>
    </rPh>
    <rPh sb="39" eb="41">
      <t>ジドウ</t>
    </rPh>
    <rPh sb="42" eb="44">
      <t>セイト</t>
    </rPh>
    <rPh sb="44" eb="46">
      <t>ヒトリ</t>
    </rPh>
    <rPh sb="46" eb="47">
      <t>ア</t>
    </rPh>
    <rPh sb="50" eb="53">
      <t>キョウイクヒ</t>
    </rPh>
    <rPh sb="55" eb="56">
      <t>カク</t>
    </rPh>
    <rPh sb="56" eb="58">
      <t>ネンド</t>
    </rPh>
    <phoneticPr fontId="1"/>
  </si>
  <si>
    <t>2019年度</t>
    <rPh sb="4" eb="6">
      <t>ネンド</t>
    </rPh>
    <phoneticPr fontId="1"/>
  </si>
  <si>
    <t>児童</t>
    <rPh sb="0" eb="2">
      <t>ジドウ</t>
    </rPh>
    <phoneticPr fontId="1"/>
  </si>
  <si>
    <t>生徒</t>
    <rPh sb="0" eb="2">
      <t>セイト</t>
    </rPh>
    <phoneticPr fontId="1"/>
  </si>
  <si>
    <t>児童・生徒数</t>
    <rPh sb="0" eb="2">
      <t>ジドウ</t>
    </rPh>
    <rPh sb="3" eb="6">
      <t>セイトスウ</t>
    </rPh>
    <phoneticPr fontId="1"/>
  </si>
  <si>
    <t>小学校</t>
    <rPh sb="0" eb="3">
      <t>ショウガッコウ</t>
    </rPh>
    <phoneticPr fontId="1"/>
  </si>
  <si>
    <t>中学校</t>
    <rPh sb="0" eb="3">
      <t>チュウガッコウ</t>
    </rPh>
    <phoneticPr fontId="1"/>
  </si>
  <si>
    <t>小中学校の
トイレの状況</t>
    <rPh sb="0" eb="4">
      <t>ショウチュウガッコウ</t>
    </rPh>
    <rPh sb="10" eb="12">
      <t>ジョウキョウ</t>
    </rPh>
    <phoneticPr fontId="1"/>
  </si>
  <si>
    <t>資本的支出額（千円）</t>
    <rPh sb="0" eb="3">
      <t>シホンテキ</t>
    </rPh>
    <rPh sb="3" eb="5">
      <t>シシュツ</t>
    </rPh>
    <rPh sb="5" eb="6">
      <t>ガク</t>
    </rPh>
    <rPh sb="7" eb="9">
      <t>センエン</t>
    </rPh>
    <phoneticPr fontId="1"/>
  </si>
  <si>
    <t xml:space="preserve">        文部科学省「公立小学校施設のトイレの状況（長野県）」（平成28年4月1日現在）より</t>
    <rPh sb="8" eb="13">
      <t>モンブカガクショウ</t>
    </rPh>
    <rPh sb="14" eb="16">
      <t>コウリツ</t>
    </rPh>
    <rPh sb="16" eb="19">
      <t>ショウガッコウ</t>
    </rPh>
    <rPh sb="19" eb="21">
      <t>シセツ</t>
    </rPh>
    <rPh sb="26" eb="28">
      <t>ジョウキョウ</t>
    </rPh>
    <rPh sb="29" eb="32">
      <t>ナガノケン</t>
    </rPh>
    <rPh sb="35" eb="37">
      <t>ヘイセイ</t>
    </rPh>
    <rPh sb="39" eb="40">
      <t>ネン</t>
    </rPh>
    <rPh sb="41" eb="42">
      <t>ガツ</t>
    </rPh>
    <rPh sb="43" eb="44">
      <t>ニチ</t>
    </rPh>
    <rPh sb="44" eb="46">
      <t>ゲンザイ</t>
    </rPh>
    <phoneticPr fontId="1"/>
  </si>
  <si>
    <t>2015～2019年度の1人当り
資本的支出額の累計（千円）</t>
    <rPh sb="9" eb="11">
      <t>ネンド</t>
    </rPh>
    <rPh sb="12" eb="15">
      <t>ヒトリア</t>
    </rPh>
    <rPh sb="17" eb="20">
      <t>シホンテキ</t>
    </rPh>
    <rPh sb="20" eb="23">
      <t>シシュツガク</t>
    </rPh>
    <rPh sb="24" eb="26">
      <t>ルイケイ</t>
    </rPh>
    <rPh sb="27" eb="29">
      <t>センエン</t>
    </rPh>
    <phoneticPr fontId="1"/>
  </si>
  <si>
    <t>2015～2019年度の累計</t>
    <rPh sb="9" eb="10">
      <t>ネン</t>
    </rPh>
    <rPh sb="10" eb="11">
      <t>ド</t>
    </rPh>
    <rPh sb="12" eb="14">
      <t>ルイケイ</t>
    </rPh>
    <phoneticPr fontId="1"/>
  </si>
  <si>
    <t>表２：小中学校トイレの洋式化率（都道府県）</t>
    <rPh sb="0" eb="1">
      <t>ヒョウ</t>
    </rPh>
    <rPh sb="3" eb="7">
      <t>ショウチュウガッコウ</t>
    </rPh>
    <rPh sb="11" eb="15">
      <t>ヨウシキカリツ</t>
    </rPh>
    <rPh sb="16" eb="20">
      <t>トドウフケン</t>
    </rPh>
    <phoneticPr fontId="1"/>
  </si>
  <si>
    <t>表３：長野県内市町村別学校教育費の一人当り資本支出額とトイレ洋式率</t>
    <rPh sb="0" eb="1">
      <t>ヒョウ</t>
    </rPh>
    <rPh sb="3" eb="7">
      <t>ナガノケンナイ</t>
    </rPh>
    <rPh sb="7" eb="11">
      <t>シチョウソンベツ</t>
    </rPh>
    <rPh sb="11" eb="16">
      <t>ガッコウキョウイクヒ</t>
    </rPh>
    <rPh sb="17" eb="20">
      <t>ヒトリア</t>
    </rPh>
    <rPh sb="21" eb="26">
      <t>シホンシシュツガク</t>
    </rPh>
    <rPh sb="30" eb="32">
      <t>ヨウシキ</t>
    </rPh>
    <rPh sb="32" eb="33">
      <t>リツ</t>
    </rPh>
    <phoneticPr fontId="1"/>
  </si>
  <si>
    <r>
      <t>金額</t>
    </r>
    <r>
      <rPr>
        <sz val="6"/>
        <color theme="1"/>
        <rFont val="ＭＳ Ｐゴシック"/>
        <family val="3"/>
        <charset val="128"/>
        <scheme val="minor"/>
      </rPr>
      <t>（千円）</t>
    </r>
    <rPh sb="0" eb="2">
      <t>キンガク</t>
    </rPh>
    <rPh sb="3" eb="5">
      <t>センエン</t>
    </rPh>
    <phoneticPr fontId="1"/>
  </si>
  <si>
    <t>軽井沢町</t>
    <rPh sb="0" eb="4">
      <t>カルイザワマチ</t>
    </rPh>
    <phoneticPr fontId="1"/>
  </si>
  <si>
    <t>大鹿村</t>
    <rPh sb="0" eb="3">
      <t>オオシカムラ</t>
    </rPh>
    <phoneticPr fontId="1"/>
  </si>
  <si>
    <t>生坂村</t>
    <rPh sb="0" eb="3">
      <t>イクサカムラ</t>
    </rPh>
    <phoneticPr fontId="1"/>
  </si>
  <si>
    <t>千曲市</t>
    <rPh sb="0" eb="3">
      <t>チクマシ</t>
    </rPh>
    <phoneticPr fontId="1"/>
  </si>
  <si>
    <t>表４：小中学校教育費の資本的支出累計の順位</t>
    <rPh sb="0" eb="1">
      <t>ヒョウ</t>
    </rPh>
    <rPh sb="3" eb="7">
      <t>ショウチュウガッコウ</t>
    </rPh>
    <rPh sb="7" eb="10">
      <t>キョウイクヒ</t>
    </rPh>
    <rPh sb="11" eb="14">
      <t>シホンテキ</t>
    </rPh>
    <rPh sb="14" eb="16">
      <t>シシュツ</t>
    </rPh>
    <rPh sb="16" eb="18">
      <t>ルイケイ</t>
    </rPh>
    <rPh sb="19" eb="21">
      <t>ジュンイ</t>
    </rPh>
    <phoneticPr fontId="1"/>
  </si>
  <si>
    <t>下条村</t>
    <rPh sb="0" eb="3">
      <t>シモジョウムラ</t>
    </rPh>
    <phoneticPr fontId="1"/>
  </si>
  <si>
    <t>山ノ内町</t>
    <rPh sb="0" eb="1">
      <t>ヤマ</t>
    </rPh>
    <rPh sb="2" eb="4">
      <t>ウチマチ</t>
    </rPh>
    <phoneticPr fontId="1"/>
  </si>
  <si>
    <t>高山村</t>
    <rPh sb="0" eb="3">
      <t>タカヤマムラ</t>
    </rPh>
    <phoneticPr fontId="1"/>
  </si>
  <si>
    <t>平谷村</t>
    <rPh sb="0" eb="3">
      <t>ヒラヤムラ</t>
    </rPh>
    <phoneticPr fontId="1"/>
  </si>
  <si>
    <t>栄村</t>
    <rPh sb="0" eb="2">
      <t>サカエムラ</t>
    </rPh>
    <phoneticPr fontId="1"/>
  </si>
  <si>
    <t>小川村</t>
    <rPh sb="0" eb="3">
      <t>オガワムラ</t>
    </rPh>
    <phoneticPr fontId="1"/>
  </si>
  <si>
    <t>宮田村</t>
    <rPh sb="0" eb="3">
      <t>ミヤダムラ</t>
    </rPh>
    <phoneticPr fontId="1"/>
  </si>
  <si>
    <t>山形村</t>
    <rPh sb="0" eb="3">
      <t>ヤマガタムラ</t>
    </rPh>
    <phoneticPr fontId="1"/>
  </si>
  <si>
    <t>朝日村</t>
    <rPh sb="0" eb="3">
      <t>アサヒムラ</t>
    </rPh>
    <phoneticPr fontId="1"/>
  </si>
  <si>
    <t>小海町</t>
    <rPh sb="0" eb="3">
      <t>コウミマチ</t>
    </rPh>
    <phoneticPr fontId="1"/>
  </si>
  <si>
    <t>御代田町</t>
    <rPh sb="0" eb="4">
      <t>ミヨタマチ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</si>
</sst>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
    <numFmt numFmtId="178" formatCode="#,##0_);[Red]\(#,##0\)"/>
    <numFmt numFmtId="179" formatCode="#,##0.0_ "/>
    <numFmt numFmtId="180" formatCode="#,##0.0_);[Red]\(#,##0.0\)"/>
  </numFmts>
  <fonts count="16"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0"/>
      <name val="ＭＳ Ｐゴシック"/>
      <family val="2"/>
    </font>
    <font>
      <sz val="10"/>
      <color theme="1"/>
      <name val="ＭＳ Ｐゴシック"/>
      <family val="3"/>
      <charset val="128"/>
      <scheme val="minor"/>
    </font>
    <font>
      <sz val="10"/>
      <name val="ＭＳ Ｐゴシック"/>
      <family val="3"/>
      <charset val="128"/>
      <scheme val="major"/>
    </font>
    <font>
      <sz val="10"/>
      <name val="ＭＳ Ｐゴシック"/>
      <family val="3"/>
      <charset val="128"/>
    </font>
    <font>
      <sz val="9"/>
      <color theme="1"/>
      <name val="ＭＳ Ｐゴシック"/>
      <family val="2"/>
      <scheme val="minor"/>
    </font>
    <font>
      <sz val="9"/>
      <color theme="1"/>
      <name val="ＭＳ Ｐゴシック"/>
      <family val="3"/>
      <charset val="128"/>
      <scheme val="minor"/>
    </font>
    <font>
      <sz val="10"/>
      <color theme="1"/>
      <name val="ＭＳ Ｐゴシック"/>
      <family val="2"/>
      <scheme val="minor"/>
    </font>
    <font>
      <sz val="7"/>
      <color theme="1"/>
      <name val="ＭＳ Ｐゴシック"/>
      <family val="2"/>
      <scheme val="minor"/>
    </font>
    <font>
      <sz val="7"/>
      <color theme="1"/>
      <name val="ＭＳ Ｐゴシック"/>
      <family val="3"/>
      <charset val="128"/>
      <scheme val="minor"/>
    </font>
    <font>
      <sz val="9"/>
      <name val="ＭＳ Ｐゴシック"/>
      <family val="2"/>
      <scheme val="major"/>
    </font>
    <font>
      <sz val="9"/>
      <name val="ＭＳ Ｐゴシック"/>
      <family val="3"/>
      <charset val="128"/>
    </font>
    <font>
      <sz val="9"/>
      <name val="ＭＳ Ｐゴシック"/>
      <family val="3"/>
      <charset val="128"/>
      <scheme val="major"/>
    </font>
    <font>
      <sz val="6"/>
      <color theme="1"/>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17">
    <xf numFmtId="0" fontId="0" fillId="0" borderId="0" xfId="0"/>
    <xf numFmtId="176" fontId="3" fillId="0" borderId="0" xfId="0" applyNumberFormat="1" applyFont="1" applyAlignment="1">
      <alignment vertical="center"/>
    </xf>
    <xf numFmtId="176" fontId="4" fillId="0" borderId="0" xfId="0" applyNumberFormat="1" applyFont="1" applyAlignment="1">
      <alignment vertical="center"/>
    </xf>
    <xf numFmtId="177" fontId="4" fillId="0" borderId="0" xfId="0" applyNumberFormat="1" applyFont="1" applyAlignment="1">
      <alignment vertical="center"/>
    </xf>
    <xf numFmtId="176" fontId="4" fillId="0" borderId="1" xfId="0" applyNumberFormat="1" applyFont="1" applyBorder="1" applyAlignment="1">
      <alignment horizontal="center" vertical="center"/>
    </xf>
    <xf numFmtId="177" fontId="4" fillId="0" borderId="1"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4" fillId="0" borderId="1" xfId="0" applyNumberFormat="1" applyFont="1" applyBorder="1" applyAlignment="1">
      <alignment horizontal="right" vertical="center"/>
    </xf>
    <xf numFmtId="177" fontId="4" fillId="0" borderId="1" xfId="0" applyNumberFormat="1" applyFont="1" applyBorder="1" applyAlignment="1">
      <alignment horizontal="right" vertical="center"/>
    </xf>
    <xf numFmtId="176" fontId="5" fillId="0" borderId="0" xfId="0" applyNumberFormat="1" applyFont="1" applyFill="1" applyBorder="1" applyAlignment="1">
      <alignment horizontal="left" vertical="center"/>
    </xf>
    <xf numFmtId="176" fontId="6" fillId="0" borderId="0" xfId="0" applyNumberFormat="1" applyFont="1" applyBorder="1" applyAlignment="1">
      <alignment vertical="center"/>
    </xf>
    <xf numFmtId="176" fontId="6" fillId="0" borderId="0" xfId="0" applyNumberFormat="1" applyFont="1" applyAlignment="1">
      <alignment vertical="center"/>
    </xf>
    <xf numFmtId="176" fontId="4" fillId="0" borderId="1" xfId="0" applyNumberFormat="1" applyFont="1" applyBorder="1" applyAlignment="1">
      <alignment horizontal="center" vertical="center"/>
    </xf>
    <xf numFmtId="176" fontId="4" fillId="0" borderId="1" xfId="0" applyNumberFormat="1" applyFont="1" applyBorder="1" applyAlignment="1">
      <alignment vertical="center"/>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177" fontId="0" fillId="0" borderId="0" xfId="0" applyNumberFormat="1" applyAlignment="1">
      <alignment vertical="center"/>
    </xf>
    <xf numFmtId="177" fontId="0" fillId="0" borderId="1" xfId="0" applyNumberFormat="1" applyBorder="1" applyAlignment="1">
      <alignment vertical="center"/>
    </xf>
    <xf numFmtId="0" fontId="8" fillId="0" borderId="0" xfId="0" applyFont="1" applyAlignment="1">
      <alignment horizontal="center" vertical="center"/>
    </xf>
    <xf numFmtId="0" fontId="7" fillId="0" borderId="6"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177" fontId="0" fillId="0" borderId="12" xfId="0" applyNumberFormat="1" applyBorder="1" applyAlignment="1">
      <alignment vertical="center"/>
    </xf>
    <xf numFmtId="177" fontId="0" fillId="0" borderId="13" xfId="0" applyNumberFormat="1" applyBorder="1" applyAlignment="1">
      <alignment vertical="center"/>
    </xf>
    <xf numFmtId="0" fontId="0" fillId="0" borderId="14" xfId="0" applyBorder="1" applyAlignment="1">
      <alignment vertical="center"/>
    </xf>
    <xf numFmtId="0" fontId="0" fillId="0" borderId="11" xfId="0" applyBorder="1" applyAlignment="1">
      <alignment vertical="center"/>
    </xf>
    <xf numFmtId="0" fontId="9" fillId="0" borderId="0" xfId="0" applyFont="1" applyAlignment="1">
      <alignment vertical="center"/>
    </xf>
    <xf numFmtId="0" fontId="4" fillId="0" borderId="0" xfId="0" applyFont="1" applyAlignment="1">
      <alignment horizontal="center" vertical="center"/>
    </xf>
    <xf numFmtId="0" fontId="10" fillId="0" borderId="0" xfId="0" applyFont="1" applyAlignment="1">
      <alignment vertical="center"/>
    </xf>
    <xf numFmtId="177" fontId="11" fillId="0" borderId="0" xfId="0" applyNumberFormat="1" applyFont="1" applyAlignment="1">
      <alignment vertical="center"/>
    </xf>
    <xf numFmtId="0" fontId="11" fillId="0" borderId="0" xfId="0" applyFont="1" applyAlignment="1">
      <alignment horizontal="center" vertical="center"/>
    </xf>
    <xf numFmtId="178" fontId="0" fillId="0" borderId="0" xfId="0" applyNumberFormat="1" applyAlignment="1">
      <alignment vertical="center"/>
    </xf>
    <xf numFmtId="178" fontId="4" fillId="0" borderId="0" xfId="0" applyNumberFormat="1" applyFont="1" applyAlignment="1">
      <alignment vertical="center"/>
    </xf>
    <xf numFmtId="0" fontId="8" fillId="0" borderId="8" xfId="0" applyFont="1" applyBorder="1" applyAlignment="1">
      <alignment horizontal="center" vertical="center"/>
    </xf>
    <xf numFmtId="176" fontId="5" fillId="0" borderId="2" xfId="0" applyNumberFormat="1" applyFont="1" applyBorder="1" applyAlignment="1">
      <alignment horizontal="center" vertical="center"/>
    </xf>
    <xf numFmtId="0" fontId="0" fillId="0" borderId="1" xfId="0"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9" fontId="4" fillId="0" borderId="0" xfId="0" applyNumberFormat="1" applyFont="1" applyAlignment="1">
      <alignment vertical="center"/>
    </xf>
    <xf numFmtId="179" fontId="4" fillId="0" borderId="1" xfId="0" applyNumberFormat="1" applyFont="1" applyBorder="1" applyAlignment="1">
      <alignment horizontal="center" vertical="center"/>
    </xf>
    <xf numFmtId="179" fontId="4" fillId="0" borderId="1" xfId="0" applyNumberFormat="1" applyFont="1" applyBorder="1" applyAlignment="1">
      <alignment horizontal="right" vertical="center"/>
    </xf>
    <xf numFmtId="0" fontId="4" fillId="0" borderId="0" xfId="0" applyNumberFormat="1" applyFont="1" applyAlignment="1">
      <alignment horizontal="center" vertical="center"/>
    </xf>
    <xf numFmtId="0" fontId="6"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179" fontId="0" fillId="0" borderId="0" xfId="0" applyNumberFormat="1" applyAlignment="1">
      <alignment vertical="center"/>
    </xf>
    <xf numFmtId="176" fontId="5" fillId="0" borderId="1" xfId="0" applyNumberFormat="1" applyFont="1" applyBorder="1" applyAlignment="1">
      <alignment horizontal="center" vertical="center" shrinkToFit="1"/>
    </xf>
    <xf numFmtId="176" fontId="5" fillId="0" borderId="1" xfId="0" applyNumberFormat="1" applyFont="1" applyBorder="1" applyAlignment="1">
      <alignment horizontal="right" vertical="center"/>
    </xf>
    <xf numFmtId="176" fontId="5" fillId="0" borderId="1" xfId="0" applyNumberFormat="1" applyFont="1" applyBorder="1" applyAlignment="1">
      <alignment horizontal="right" vertical="center" shrinkToFit="1"/>
    </xf>
    <xf numFmtId="0" fontId="0" fillId="0" borderId="0" xfId="0" applyAlignment="1">
      <alignment vertical="center" shrinkToFit="1"/>
    </xf>
    <xf numFmtId="179" fontId="0" fillId="0" borderId="1" xfId="0" applyNumberFormat="1" applyBorder="1" applyAlignment="1">
      <alignment vertical="center" shrinkToFit="1"/>
    </xf>
    <xf numFmtId="0" fontId="0" fillId="0" borderId="1" xfId="0" applyBorder="1" applyAlignment="1">
      <alignment horizontal="center" vertical="center" shrinkToFit="1"/>
    </xf>
    <xf numFmtId="177" fontId="0" fillId="0" borderId="1" xfId="0" applyNumberFormat="1" applyBorder="1" applyAlignment="1">
      <alignment vertical="center" shrinkToFit="1"/>
    </xf>
    <xf numFmtId="0" fontId="7" fillId="0" borderId="0" xfId="0" applyFont="1" applyAlignment="1">
      <alignment vertical="center"/>
    </xf>
    <xf numFmtId="176" fontId="12" fillId="0" borderId="0" xfId="0" applyNumberFormat="1" applyFont="1" applyFill="1" applyBorder="1" applyAlignment="1">
      <alignment horizontal="left" vertical="center"/>
    </xf>
    <xf numFmtId="179" fontId="8" fillId="0" borderId="0" xfId="0" applyNumberFormat="1" applyFont="1" applyAlignment="1">
      <alignment vertical="center"/>
    </xf>
    <xf numFmtId="177" fontId="8" fillId="0" borderId="0" xfId="0" applyNumberFormat="1" applyFont="1" applyAlignment="1">
      <alignment vertical="center"/>
    </xf>
    <xf numFmtId="0" fontId="8" fillId="0" borderId="0" xfId="0" applyFont="1" applyAlignment="1">
      <alignment vertical="center" wrapText="1"/>
    </xf>
    <xf numFmtId="176" fontId="5" fillId="0" borderId="5" xfId="0" applyNumberFormat="1" applyFont="1" applyBorder="1" applyAlignment="1">
      <alignment horizontal="right" vertical="center" shrinkToFit="1"/>
    </xf>
    <xf numFmtId="176" fontId="5" fillId="0" borderId="18" xfId="0" applyNumberFormat="1" applyFont="1" applyBorder="1" applyAlignment="1">
      <alignment horizontal="center" vertical="center" shrinkToFit="1"/>
    </xf>
    <xf numFmtId="176" fontId="5" fillId="0" borderId="18" xfId="0" applyNumberFormat="1" applyFont="1" applyBorder="1" applyAlignment="1">
      <alignment horizontal="right" vertical="center" shrinkToFit="1"/>
    </xf>
    <xf numFmtId="179" fontId="0" fillId="0" borderId="18" xfId="0" applyNumberFormat="1" applyBorder="1" applyAlignment="1">
      <alignment vertical="center" shrinkToFit="1"/>
    </xf>
    <xf numFmtId="0" fontId="0" fillId="0" borderId="18" xfId="0" applyBorder="1" applyAlignment="1">
      <alignment horizontal="center" vertical="center" shrinkToFit="1"/>
    </xf>
    <xf numFmtId="177" fontId="0" fillId="0" borderId="18" xfId="0" applyNumberFormat="1" applyBorder="1" applyAlignment="1">
      <alignment vertical="center" shrinkToFit="1"/>
    </xf>
    <xf numFmtId="0" fontId="8" fillId="0" borderId="0" xfId="0" applyFont="1" applyAlignment="1">
      <alignment vertical="center"/>
    </xf>
    <xf numFmtId="176" fontId="8" fillId="0" borderId="1" xfId="0" applyNumberFormat="1" applyFont="1" applyBorder="1" applyAlignment="1">
      <alignment horizontal="center" vertical="center"/>
    </xf>
    <xf numFmtId="179" fontId="8" fillId="0" borderId="1" xfId="0" applyNumberFormat="1" applyFont="1" applyBorder="1" applyAlignment="1">
      <alignment horizontal="center" vertical="center"/>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xf>
    <xf numFmtId="180" fontId="0" fillId="0" borderId="0" xfId="0" applyNumberFormat="1" applyAlignment="1">
      <alignment vertical="center"/>
    </xf>
    <xf numFmtId="180" fontId="0" fillId="0" borderId="0" xfId="0" applyNumberFormat="1" applyAlignment="1">
      <alignment horizontal="center" vertical="center"/>
    </xf>
    <xf numFmtId="180" fontId="4" fillId="0" borderId="1" xfId="0" applyNumberFormat="1" applyFont="1" applyBorder="1" applyAlignment="1">
      <alignment horizontal="right" vertical="center"/>
    </xf>
    <xf numFmtId="176" fontId="5" fillId="0" borderId="4" xfId="0" applyNumberFormat="1" applyFont="1" applyBorder="1" applyAlignment="1">
      <alignment horizontal="right" vertical="center"/>
    </xf>
    <xf numFmtId="176" fontId="5" fillId="0" borderId="5" xfId="0" applyNumberFormat="1" applyFont="1" applyBorder="1" applyAlignment="1">
      <alignment horizontal="right" vertical="center"/>
    </xf>
    <xf numFmtId="176" fontId="5" fillId="0" borderId="18" xfId="0" applyNumberFormat="1" applyFont="1" applyBorder="1" applyAlignment="1">
      <alignment horizontal="right" vertical="center"/>
    </xf>
    <xf numFmtId="179" fontId="0" fillId="0" borderId="16" xfId="0" applyNumberFormat="1" applyBorder="1" applyAlignment="1">
      <alignment vertical="center" shrinkToFit="1"/>
    </xf>
    <xf numFmtId="179" fontId="0" fillId="0" borderId="20" xfId="0" applyNumberFormat="1" applyBorder="1" applyAlignment="1">
      <alignment vertical="center" shrinkToFit="1"/>
    </xf>
    <xf numFmtId="0" fontId="0" fillId="0" borderId="17" xfId="0" applyBorder="1" applyAlignment="1">
      <alignment horizontal="center" vertical="center"/>
    </xf>
    <xf numFmtId="177" fontId="0" fillId="0" borderId="16" xfId="0" applyNumberFormat="1" applyBorder="1" applyAlignment="1">
      <alignment vertical="center"/>
    </xf>
    <xf numFmtId="180" fontId="0" fillId="0" borderId="12" xfId="0" applyNumberFormat="1" applyBorder="1" applyAlignment="1">
      <alignment vertical="center"/>
    </xf>
    <xf numFmtId="180" fontId="0" fillId="0" borderId="13" xfId="0" applyNumberFormat="1" applyBorder="1" applyAlignment="1">
      <alignment vertical="center"/>
    </xf>
    <xf numFmtId="0" fontId="9" fillId="0" borderId="0" xfId="0" applyFont="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176" fontId="4" fillId="0" borderId="1" xfId="0" applyNumberFormat="1" applyFont="1" applyBorder="1" applyAlignment="1">
      <alignment horizontal="center" vertical="center"/>
    </xf>
    <xf numFmtId="176" fontId="4" fillId="0" borderId="1" xfId="0" applyNumberFormat="1" applyFont="1" applyBorder="1" applyAlignment="1">
      <alignment vertical="center"/>
    </xf>
    <xf numFmtId="176" fontId="5"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0" fillId="0" borderId="15" xfId="0" applyFont="1" applyBorder="1" applyAlignment="1">
      <alignment vertical="center" wrapText="1"/>
    </xf>
    <xf numFmtId="0" fontId="0" fillId="0" borderId="15" xfId="0" applyBorder="1" applyAlignment="1">
      <alignment vertical="center" wrapText="1"/>
    </xf>
    <xf numFmtId="0" fontId="8" fillId="0" borderId="16" xfId="0" applyNumberFormat="1" applyFont="1" applyBorder="1" applyAlignment="1">
      <alignment horizontal="center" vertical="center" wrapText="1"/>
    </xf>
    <xf numFmtId="0" fontId="8" fillId="0" borderId="20" xfId="0" applyNumberFormat="1" applyFont="1" applyBorder="1" applyAlignment="1">
      <alignment horizontal="center" vertical="center" wrapText="1"/>
    </xf>
    <xf numFmtId="0" fontId="8" fillId="0" borderId="17"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177" fontId="8" fillId="0" borderId="16" xfId="0" applyNumberFormat="1" applyFont="1" applyBorder="1" applyAlignment="1">
      <alignment horizontal="center" vertical="center" wrapText="1"/>
    </xf>
    <xf numFmtId="0" fontId="8" fillId="0" borderId="17" xfId="0" applyFont="1" applyBorder="1" applyAlignment="1">
      <alignment horizontal="center" vertical="center" wrapText="1"/>
    </xf>
    <xf numFmtId="176" fontId="14" fillId="0" borderId="2" xfId="0" applyNumberFormat="1" applyFont="1" applyBorder="1" applyAlignment="1">
      <alignment horizontal="center" vertical="center"/>
    </xf>
    <xf numFmtId="176" fontId="14" fillId="0" borderId="19" xfId="0" applyNumberFormat="1" applyFont="1" applyBorder="1" applyAlignment="1">
      <alignment horizontal="center" vertical="center"/>
    </xf>
    <xf numFmtId="176" fontId="8" fillId="0" borderId="3" xfId="0" applyNumberFormat="1" applyFont="1" applyBorder="1" applyAlignment="1">
      <alignment horizontal="center" vertical="center"/>
    </xf>
    <xf numFmtId="176" fontId="14" fillId="0" borderId="4" xfId="0" applyNumberFormat="1" applyFont="1" applyBorder="1" applyAlignment="1">
      <alignment horizontal="center" vertical="center"/>
    </xf>
    <xf numFmtId="0" fontId="8" fillId="0" borderId="5" xfId="0" applyFont="1" applyBorder="1" applyAlignment="1">
      <alignment horizontal="center" vertical="center"/>
    </xf>
    <xf numFmtId="0" fontId="8" fillId="0" borderId="18" xfId="0" applyFont="1" applyBorder="1" applyAlignment="1">
      <alignment horizontal="center" vertical="center"/>
    </xf>
    <xf numFmtId="0" fontId="8" fillId="0" borderId="4" xfId="0" applyFont="1" applyBorder="1" applyAlignment="1">
      <alignment horizontal="center" vertical="center"/>
    </xf>
    <xf numFmtId="176" fontId="13" fillId="0" borderId="0" xfId="0" applyNumberFormat="1" applyFont="1" applyBorder="1" applyAlignment="1">
      <alignment vertical="center" wrapText="1"/>
    </xf>
    <xf numFmtId="0" fontId="8" fillId="0" borderId="0" xfId="0" applyFont="1" applyAlignment="1">
      <alignmen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924802934351635E-2"/>
          <c:y val="0.14399314668999708"/>
          <c:w val="0.887018335392603"/>
          <c:h val="0.62302894429862932"/>
        </c:manualLayout>
      </c:layout>
      <c:barChart>
        <c:barDir val="col"/>
        <c:grouping val="clustered"/>
        <c:varyColors val="0"/>
        <c:ser>
          <c:idx val="0"/>
          <c:order val="0"/>
          <c:invertIfNegative val="0"/>
          <c:cat>
            <c:strRef>
              <c:f>Sheet2!$O$4:$O$22</c:f>
              <c:strCache>
                <c:ptCount val="19"/>
                <c:pt idx="0">
                  <c:v>長野市</c:v>
                </c:pt>
                <c:pt idx="1">
                  <c:v>佐久市</c:v>
                </c:pt>
                <c:pt idx="2">
                  <c:v>上田市</c:v>
                </c:pt>
                <c:pt idx="3">
                  <c:v>千曲市</c:v>
                </c:pt>
                <c:pt idx="4">
                  <c:v>松本市</c:v>
                </c:pt>
                <c:pt idx="5">
                  <c:v>伊那市</c:v>
                </c:pt>
                <c:pt idx="6">
                  <c:v>安曇野市</c:v>
                </c:pt>
                <c:pt idx="7">
                  <c:v>飯田市</c:v>
                </c:pt>
                <c:pt idx="8">
                  <c:v>小諸市</c:v>
                </c:pt>
                <c:pt idx="9">
                  <c:v>岡谷市</c:v>
                </c:pt>
                <c:pt idx="10">
                  <c:v>諏訪市</c:v>
                </c:pt>
                <c:pt idx="11">
                  <c:v>塩尻市</c:v>
                </c:pt>
                <c:pt idx="12">
                  <c:v>東御市</c:v>
                </c:pt>
                <c:pt idx="13">
                  <c:v>飯山市</c:v>
                </c:pt>
                <c:pt idx="14">
                  <c:v>須坂市</c:v>
                </c:pt>
                <c:pt idx="15">
                  <c:v>中野市</c:v>
                </c:pt>
                <c:pt idx="16">
                  <c:v>駒ケ根市</c:v>
                </c:pt>
                <c:pt idx="17">
                  <c:v>大町市</c:v>
                </c:pt>
                <c:pt idx="18">
                  <c:v>茅野市</c:v>
                </c:pt>
              </c:strCache>
            </c:strRef>
          </c:cat>
          <c:val>
            <c:numRef>
              <c:f>Sheet2!$P$4:$P$22</c:f>
              <c:numCache>
                <c:formatCode>0.0%</c:formatCode>
                <c:ptCount val="19"/>
                <c:pt idx="0">
                  <c:v>0.48067070330693989</c:v>
                </c:pt>
                <c:pt idx="1">
                  <c:v>0.56836248012718604</c:v>
                </c:pt>
                <c:pt idx="2">
                  <c:v>0.48974809607498537</c:v>
                </c:pt>
                <c:pt idx="3">
                  <c:v>0.36771300448430494</c:v>
                </c:pt>
                <c:pt idx="4">
                  <c:v>0.42175856929955291</c:v>
                </c:pt>
                <c:pt idx="5">
                  <c:v>0.60076530612244894</c:v>
                </c:pt>
                <c:pt idx="6">
                  <c:v>0.47775628626692457</c:v>
                </c:pt>
                <c:pt idx="7">
                  <c:v>0.25910064239828695</c:v>
                </c:pt>
                <c:pt idx="8">
                  <c:v>0.41745283018867924</c:v>
                </c:pt>
                <c:pt idx="9">
                  <c:v>0.36842105263157893</c:v>
                </c:pt>
                <c:pt idx="10">
                  <c:v>0.35748031496062993</c:v>
                </c:pt>
                <c:pt idx="11">
                  <c:v>0.4132581100141044</c:v>
                </c:pt>
                <c:pt idx="12">
                  <c:v>0.25679012345679014</c:v>
                </c:pt>
                <c:pt idx="13">
                  <c:v>0.34853420195439738</c:v>
                </c:pt>
                <c:pt idx="14">
                  <c:v>0.60784313725490191</c:v>
                </c:pt>
                <c:pt idx="15">
                  <c:v>0.52173913043478259</c:v>
                </c:pt>
                <c:pt idx="16">
                  <c:v>0.32929782082324455</c:v>
                </c:pt>
                <c:pt idx="17">
                  <c:v>0.38141809290953543</c:v>
                </c:pt>
                <c:pt idx="18">
                  <c:v>0.36891679748822603</c:v>
                </c:pt>
              </c:numCache>
            </c:numRef>
          </c:val>
          <c:extLst>
            <c:ext xmlns:c16="http://schemas.microsoft.com/office/drawing/2014/chart" uri="{C3380CC4-5D6E-409C-BE32-E72D297353CC}">
              <c16:uniqueId val="{00000000-F1B6-400F-B4A8-D5CC661B704C}"/>
            </c:ext>
          </c:extLst>
        </c:ser>
        <c:dLbls>
          <c:showLegendKey val="0"/>
          <c:showVal val="0"/>
          <c:showCatName val="0"/>
          <c:showSerName val="0"/>
          <c:showPercent val="0"/>
          <c:showBubbleSize val="0"/>
        </c:dLbls>
        <c:gapWidth val="150"/>
        <c:axId val="198976256"/>
        <c:axId val="198977792"/>
      </c:barChart>
      <c:catAx>
        <c:axId val="198976256"/>
        <c:scaling>
          <c:orientation val="minMax"/>
        </c:scaling>
        <c:delete val="0"/>
        <c:axPos val="b"/>
        <c:numFmt formatCode="General" sourceLinked="0"/>
        <c:majorTickMark val="out"/>
        <c:minorTickMark val="none"/>
        <c:tickLblPos val="nextTo"/>
        <c:crossAx val="198977792"/>
        <c:crosses val="autoZero"/>
        <c:auto val="1"/>
        <c:lblAlgn val="ctr"/>
        <c:lblOffset val="100"/>
        <c:noMultiLvlLbl val="0"/>
      </c:catAx>
      <c:valAx>
        <c:axId val="198977792"/>
        <c:scaling>
          <c:orientation val="minMax"/>
        </c:scaling>
        <c:delete val="0"/>
        <c:axPos val="l"/>
        <c:majorGridlines/>
        <c:numFmt formatCode="0.0%" sourceLinked="1"/>
        <c:majorTickMark val="out"/>
        <c:minorTickMark val="none"/>
        <c:tickLblPos val="nextTo"/>
        <c:crossAx val="198976256"/>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557961504811901E-2"/>
          <c:y val="5.1400554097404488E-2"/>
          <c:w val="0.89488648293963247"/>
          <c:h val="0.6180519101778944"/>
        </c:manualLayout>
      </c:layout>
      <c:barChart>
        <c:barDir val="col"/>
        <c:grouping val="clustered"/>
        <c:varyColors val="0"/>
        <c:ser>
          <c:idx val="0"/>
          <c:order val="0"/>
          <c:invertIfNegative val="0"/>
          <c:cat>
            <c:multiLvlStrRef>
              <c:f>Sheet2!$R$29:$S$47</c:f>
              <c:multiLvlStrCache>
                <c:ptCount val="19"/>
                <c:lvl>
                  <c:pt idx="0">
                    <c:v>須坂市</c:v>
                  </c:pt>
                  <c:pt idx="1">
                    <c:v>伊那市</c:v>
                  </c:pt>
                  <c:pt idx="2">
                    <c:v>佐久市</c:v>
                  </c:pt>
                  <c:pt idx="3">
                    <c:v>中野市</c:v>
                  </c:pt>
                  <c:pt idx="4">
                    <c:v>上田市</c:v>
                  </c:pt>
                  <c:pt idx="5">
                    <c:v>長野市</c:v>
                  </c:pt>
                  <c:pt idx="6">
                    <c:v>安曇野市</c:v>
                  </c:pt>
                  <c:pt idx="7">
                    <c:v>小諸市</c:v>
                  </c:pt>
                  <c:pt idx="8">
                    <c:v>松本市</c:v>
                  </c:pt>
                  <c:pt idx="9">
                    <c:v>塩尻市</c:v>
                  </c:pt>
                  <c:pt idx="10">
                    <c:v>大町市</c:v>
                  </c:pt>
                  <c:pt idx="11">
                    <c:v>茅野市</c:v>
                  </c:pt>
                  <c:pt idx="12">
                    <c:v>岡谷市</c:v>
                  </c:pt>
                  <c:pt idx="13">
                    <c:v>千曲市</c:v>
                  </c:pt>
                  <c:pt idx="14">
                    <c:v>諏訪市</c:v>
                  </c:pt>
                  <c:pt idx="15">
                    <c:v>塩尻市</c:v>
                  </c:pt>
                  <c:pt idx="16">
                    <c:v>駒ケ根市</c:v>
                  </c:pt>
                  <c:pt idx="17">
                    <c:v>飯山市</c:v>
                  </c:pt>
                  <c:pt idx="18">
                    <c:v>東御市</c:v>
                  </c:pt>
                </c:lvl>
                <c:lvl>
                  <c:pt idx="0">
                    <c:v>1 </c:v>
                  </c:pt>
                  <c:pt idx="1">
                    <c:v>2 </c:v>
                  </c:pt>
                  <c:pt idx="2">
                    <c:v>3 </c:v>
                  </c:pt>
                  <c:pt idx="3">
                    <c:v>4 </c:v>
                  </c:pt>
                  <c:pt idx="4">
                    <c:v>5 </c:v>
                  </c:pt>
                  <c:pt idx="5">
                    <c:v>6 </c:v>
                  </c:pt>
                  <c:pt idx="6">
                    <c:v>7 </c:v>
                  </c:pt>
                  <c:pt idx="7">
                    <c:v>8 </c:v>
                  </c:pt>
                  <c:pt idx="8">
                    <c:v>9 </c:v>
                  </c:pt>
                  <c:pt idx="9">
                    <c:v>10 </c:v>
                  </c:pt>
                  <c:pt idx="10">
                    <c:v>11 </c:v>
                  </c:pt>
                  <c:pt idx="11">
                    <c:v>12 </c:v>
                  </c:pt>
                  <c:pt idx="12">
                    <c:v>13 </c:v>
                  </c:pt>
                  <c:pt idx="13">
                    <c:v>14 </c:v>
                  </c:pt>
                  <c:pt idx="14">
                    <c:v>15 </c:v>
                  </c:pt>
                  <c:pt idx="15">
                    <c:v>16 </c:v>
                  </c:pt>
                  <c:pt idx="16">
                    <c:v>17 </c:v>
                  </c:pt>
                  <c:pt idx="17">
                    <c:v>18 </c:v>
                  </c:pt>
                  <c:pt idx="18">
                    <c:v>19 </c:v>
                  </c:pt>
                </c:lvl>
              </c:multiLvlStrCache>
            </c:multiLvlStrRef>
          </c:cat>
          <c:val>
            <c:numRef>
              <c:f>Sheet2!$T$29:$T$47</c:f>
              <c:numCache>
                <c:formatCode>#,##0.0_);[Red]\(#,##0.0\)</c:formatCode>
                <c:ptCount val="19"/>
                <c:pt idx="0">
                  <c:v>106.1</c:v>
                </c:pt>
                <c:pt idx="1">
                  <c:v>252.3</c:v>
                </c:pt>
                <c:pt idx="2">
                  <c:v>496.1</c:v>
                </c:pt>
                <c:pt idx="3">
                  <c:v>67.7</c:v>
                </c:pt>
                <c:pt idx="4">
                  <c:v>421.3</c:v>
                </c:pt>
                <c:pt idx="5">
                  <c:v>299.89999999999998</c:v>
                </c:pt>
                <c:pt idx="6">
                  <c:v>143.1</c:v>
                </c:pt>
                <c:pt idx="7">
                  <c:v>209.7</c:v>
                </c:pt>
                <c:pt idx="8">
                  <c:v>119.7</c:v>
                </c:pt>
                <c:pt idx="9">
                  <c:v>75.400000000000006</c:v>
                </c:pt>
                <c:pt idx="10">
                  <c:v>99.3</c:v>
                </c:pt>
                <c:pt idx="11">
                  <c:v>45.1</c:v>
                </c:pt>
                <c:pt idx="12">
                  <c:v>260.7</c:v>
                </c:pt>
                <c:pt idx="13">
                  <c:v>759.4</c:v>
                </c:pt>
                <c:pt idx="14">
                  <c:v>169</c:v>
                </c:pt>
                <c:pt idx="15">
                  <c:v>75.400000000000006</c:v>
                </c:pt>
                <c:pt idx="16">
                  <c:v>106.8</c:v>
                </c:pt>
                <c:pt idx="17">
                  <c:v>368.5</c:v>
                </c:pt>
                <c:pt idx="18">
                  <c:v>146.69999999999999</c:v>
                </c:pt>
              </c:numCache>
            </c:numRef>
          </c:val>
          <c:extLst>
            <c:ext xmlns:c16="http://schemas.microsoft.com/office/drawing/2014/chart" uri="{C3380CC4-5D6E-409C-BE32-E72D297353CC}">
              <c16:uniqueId val="{00000000-F8C8-4AE1-8306-C8B4A5950F16}"/>
            </c:ext>
          </c:extLst>
        </c:ser>
        <c:dLbls>
          <c:showLegendKey val="0"/>
          <c:showVal val="0"/>
          <c:showCatName val="0"/>
          <c:showSerName val="0"/>
          <c:showPercent val="0"/>
          <c:showBubbleSize val="0"/>
        </c:dLbls>
        <c:gapWidth val="150"/>
        <c:axId val="199627520"/>
        <c:axId val="199629440"/>
      </c:barChart>
      <c:catAx>
        <c:axId val="199627520"/>
        <c:scaling>
          <c:orientation val="minMax"/>
        </c:scaling>
        <c:delete val="0"/>
        <c:axPos val="b"/>
        <c:numFmt formatCode="General" sourceLinked="0"/>
        <c:majorTickMark val="out"/>
        <c:minorTickMark val="none"/>
        <c:tickLblPos val="nextTo"/>
        <c:crossAx val="199629440"/>
        <c:crosses val="autoZero"/>
        <c:auto val="1"/>
        <c:lblAlgn val="ctr"/>
        <c:lblOffset val="100"/>
        <c:noMultiLvlLbl val="0"/>
      </c:catAx>
      <c:valAx>
        <c:axId val="199629440"/>
        <c:scaling>
          <c:orientation val="minMax"/>
        </c:scaling>
        <c:delete val="0"/>
        <c:axPos val="l"/>
        <c:majorGridlines/>
        <c:numFmt formatCode="#,##0.0_);[Red]\(#,##0.0\)" sourceLinked="1"/>
        <c:majorTickMark val="out"/>
        <c:minorTickMark val="none"/>
        <c:tickLblPos val="nextTo"/>
        <c:crossAx val="199627520"/>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527050</xdr:colOff>
      <xdr:row>1</xdr:row>
      <xdr:rowOff>152400</xdr:rowOff>
    </xdr:from>
    <xdr:to>
      <xdr:col>21</xdr:col>
      <xdr:colOff>107950</xdr:colOff>
      <xdr:row>18</xdr:row>
      <xdr:rowOff>88900</xdr:rowOff>
    </xdr:to>
    <xdr:graphicFrame macro="">
      <xdr:nvGraphicFramePr>
        <xdr:cNvPr id="6" name="グラフ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83705</xdr:colOff>
      <xdr:row>29</xdr:row>
      <xdr:rowOff>100445</xdr:rowOff>
    </xdr:from>
    <xdr:to>
      <xdr:col>19</xdr:col>
      <xdr:colOff>395432</xdr:colOff>
      <xdr:row>45</xdr:row>
      <xdr:rowOff>165100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U87"/>
  <sheetViews>
    <sheetView tabSelected="1" zoomScale="80" zoomScaleNormal="80" workbookViewId="0">
      <selection activeCell="B3" sqref="B3"/>
    </sheetView>
  </sheetViews>
  <sheetFormatPr defaultColWidth="8.875" defaultRowHeight="11.1" customHeight="1" x14ac:dyDescent="0.15"/>
  <cols>
    <col min="1" max="1" width="0.5" style="2" customWidth="1"/>
    <col min="2" max="2" width="12.625" style="11" customWidth="1"/>
    <col min="3" max="5" width="9.625" style="2" customWidth="1"/>
    <col min="6" max="6" width="9.125" style="3" customWidth="1"/>
    <col min="7" max="7" width="6.625" style="2" customWidth="1"/>
    <col min="8" max="20" width="11.625" style="2" customWidth="1"/>
    <col min="21" max="21" width="6.625" style="2" customWidth="1"/>
    <col min="22" max="16384" width="8.875" style="2"/>
  </cols>
  <sheetData>
    <row r="2" spans="2:21" ht="4.5" customHeight="1" x14ac:dyDescent="0.15"/>
    <row r="3" spans="2:21" ht="11.1" customHeight="1" x14ac:dyDescent="0.15">
      <c r="B3" s="1" t="s">
        <v>91</v>
      </c>
    </row>
    <row r="4" spans="2:21" ht="11.1" customHeight="1" x14ac:dyDescent="0.15">
      <c r="B4" s="87" t="s">
        <v>0</v>
      </c>
      <c r="C4" s="85" t="s">
        <v>95</v>
      </c>
      <c r="D4" s="85"/>
      <c r="E4" s="85"/>
      <c r="F4" s="85"/>
      <c r="G4" s="85"/>
      <c r="H4" s="85" t="s">
        <v>93</v>
      </c>
      <c r="I4" s="85"/>
      <c r="J4" s="85"/>
      <c r="K4" s="85"/>
      <c r="L4" s="85"/>
      <c r="M4" s="85"/>
      <c r="N4" s="85" t="s">
        <v>94</v>
      </c>
      <c r="O4" s="85"/>
      <c r="P4" s="85"/>
      <c r="Q4" s="85"/>
      <c r="R4" s="85"/>
      <c r="S4" s="85"/>
      <c r="T4" s="85" t="s">
        <v>96</v>
      </c>
      <c r="U4" s="86"/>
    </row>
    <row r="5" spans="2:21" ht="11.1" customHeight="1" x14ac:dyDescent="0.15">
      <c r="B5" s="88"/>
      <c r="C5" s="4" t="s">
        <v>81</v>
      </c>
      <c r="D5" s="4" t="s">
        <v>82</v>
      </c>
      <c r="E5" s="4" t="s">
        <v>83</v>
      </c>
      <c r="F5" s="5" t="s">
        <v>84</v>
      </c>
      <c r="G5" s="4" t="s">
        <v>92</v>
      </c>
      <c r="H5" s="4" t="s">
        <v>85</v>
      </c>
      <c r="I5" s="4" t="s">
        <v>86</v>
      </c>
      <c r="J5" s="4" t="s">
        <v>87</v>
      </c>
      <c r="K5" s="4" t="s">
        <v>88</v>
      </c>
      <c r="L5" s="4" t="s">
        <v>89</v>
      </c>
      <c r="M5" s="4" t="s">
        <v>90</v>
      </c>
      <c r="N5" s="4" t="s">
        <v>85</v>
      </c>
      <c r="O5" s="4" t="s">
        <v>86</v>
      </c>
      <c r="P5" s="4" t="s">
        <v>87</v>
      </c>
      <c r="Q5" s="4" t="s">
        <v>88</v>
      </c>
      <c r="R5" s="4" t="s">
        <v>89</v>
      </c>
      <c r="S5" s="4" t="s">
        <v>90</v>
      </c>
      <c r="T5" s="4" t="s">
        <v>97</v>
      </c>
      <c r="U5" s="4" t="s">
        <v>92</v>
      </c>
    </row>
    <row r="6" spans="2:21" ht="11.1" customHeight="1" x14ac:dyDescent="0.15">
      <c r="B6" s="6" t="s">
        <v>1</v>
      </c>
      <c r="C6" s="7">
        <v>2064</v>
      </c>
      <c r="D6" s="7">
        <v>2230</v>
      </c>
      <c r="E6" s="7">
        <f>C6+D6</f>
        <v>4294</v>
      </c>
      <c r="F6" s="8">
        <f>C6/E6</f>
        <v>0.48067070330693989</v>
      </c>
      <c r="G6" s="7"/>
      <c r="H6" s="7">
        <v>3877373</v>
      </c>
      <c r="I6" s="7">
        <v>3602375</v>
      </c>
      <c r="J6" s="7">
        <v>3671195</v>
      </c>
      <c r="K6" s="7">
        <v>1423349</v>
      </c>
      <c r="L6" s="7">
        <v>723708</v>
      </c>
      <c r="M6" s="7">
        <f>H6+I6+J6+K6+L6</f>
        <v>13298000</v>
      </c>
      <c r="N6" s="7">
        <v>2622737</v>
      </c>
      <c r="O6" s="7">
        <v>3527595</v>
      </c>
      <c r="P6" s="7">
        <v>3069194</v>
      </c>
      <c r="Q6" s="7">
        <v>567389</v>
      </c>
      <c r="R6" s="7">
        <v>359345</v>
      </c>
      <c r="S6" s="7">
        <f>SUM(N6:R6)</f>
        <v>10146260</v>
      </c>
      <c r="T6" s="7">
        <f>M6+S6</f>
        <v>23444260</v>
      </c>
      <c r="U6" s="7"/>
    </row>
    <row r="7" spans="2:21" ht="11.1" customHeight="1" x14ac:dyDescent="0.15">
      <c r="B7" s="6" t="s">
        <v>2</v>
      </c>
      <c r="C7" s="7">
        <v>849</v>
      </c>
      <c r="D7" s="7">
        <v>1164</v>
      </c>
      <c r="E7" s="7">
        <f t="shared" ref="E7:E70" si="0">C7+D7</f>
        <v>2013</v>
      </c>
      <c r="F7" s="8">
        <f t="shared" ref="F7:F70" si="1">C7/E7</f>
        <v>0.42175856929955291</v>
      </c>
      <c r="G7" s="7"/>
      <c r="H7" s="7">
        <v>1725053</v>
      </c>
      <c r="I7" s="7">
        <v>773797</v>
      </c>
      <c r="J7" s="7">
        <v>1303447</v>
      </c>
      <c r="K7" s="7">
        <v>769290</v>
      </c>
      <c r="L7" s="7">
        <v>198257</v>
      </c>
      <c r="M7" s="7">
        <f t="shared" ref="M7:M70" si="2">H7+I7+J7+K7+L7</f>
        <v>4769844</v>
      </c>
      <c r="N7" s="7">
        <v>389714</v>
      </c>
      <c r="O7" s="7">
        <v>233398</v>
      </c>
      <c r="P7" s="7">
        <v>748860</v>
      </c>
      <c r="Q7" s="7">
        <v>633876</v>
      </c>
      <c r="R7" s="7">
        <v>180141</v>
      </c>
      <c r="S7" s="7">
        <f t="shared" ref="S7:S70" si="3">SUM(N7:R7)</f>
        <v>2185989</v>
      </c>
      <c r="T7" s="7">
        <f t="shared" ref="T7:T70" si="4">M7+S7</f>
        <v>6955833</v>
      </c>
      <c r="U7" s="7"/>
    </row>
    <row r="8" spans="2:21" ht="11.1" customHeight="1" x14ac:dyDescent="0.15">
      <c r="B8" s="6" t="s">
        <v>3</v>
      </c>
      <c r="C8" s="7">
        <v>836</v>
      </c>
      <c r="D8" s="7">
        <v>871</v>
      </c>
      <c r="E8" s="7">
        <f t="shared" si="0"/>
        <v>1707</v>
      </c>
      <c r="F8" s="8">
        <f t="shared" si="1"/>
        <v>0.48974809607498537</v>
      </c>
      <c r="G8" s="7"/>
      <c r="H8" s="7">
        <v>1329285</v>
      </c>
      <c r="I8" s="7">
        <v>1396318</v>
      </c>
      <c r="J8" s="7">
        <v>912974</v>
      </c>
      <c r="K8" s="7">
        <v>387955</v>
      </c>
      <c r="L8" s="7">
        <v>59141</v>
      </c>
      <c r="M8" s="7">
        <f t="shared" si="2"/>
        <v>4085673</v>
      </c>
      <c r="N8" s="7">
        <v>2384744</v>
      </c>
      <c r="O8" s="7">
        <v>2106937</v>
      </c>
      <c r="P8" s="7">
        <v>2532679</v>
      </c>
      <c r="Q8" s="7">
        <v>391112</v>
      </c>
      <c r="R8" s="7">
        <v>262863</v>
      </c>
      <c r="S8" s="7">
        <f t="shared" si="3"/>
        <v>7678335</v>
      </c>
      <c r="T8" s="7">
        <f t="shared" si="4"/>
        <v>11764008</v>
      </c>
      <c r="U8" s="7"/>
    </row>
    <row r="9" spans="2:21" ht="11.1" customHeight="1" x14ac:dyDescent="0.15">
      <c r="B9" s="6" t="s">
        <v>4</v>
      </c>
      <c r="C9" s="7">
        <v>210</v>
      </c>
      <c r="D9" s="7">
        <v>360</v>
      </c>
      <c r="E9" s="7">
        <f t="shared" si="0"/>
        <v>570</v>
      </c>
      <c r="F9" s="8">
        <f t="shared" si="1"/>
        <v>0.36842105263157893</v>
      </c>
      <c r="G9" s="7"/>
      <c r="H9" s="7">
        <v>103360</v>
      </c>
      <c r="I9" s="7">
        <v>286939</v>
      </c>
      <c r="J9" s="7">
        <v>65650</v>
      </c>
      <c r="K9" s="7">
        <v>134215</v>
      </c>
      <c r="L9" s="7">
        <v>20284</v>
      </c>
      <c r="M9" s="7">
        <f t="shared" si="2"/>
        <v>610448</v>
      </c>
      <c r="N9" s="7">
        <v>84887</v>
      </c>
      <c r="O9" s="7">
        <v>428829</v>
      </c>
      <c r="P9" s="7">
        <v>971414</v>
      </c>
      <c r="Q9" s="7">
        <v>7618</v>
      </c>
      <c r="R9" s="7">
        <v>15807</v>
      </c>
      <c r="S9" s="7">
        <f t="shared" si="3"/>
        <v>1508555</v>
      </c>
      <c r="T9" s="7">
        <f t="shared" si="4"/>
        <v>2119003</v>
      </c>
      <c r="U9" s="7"/>
    </row>
    <row r="10" spans="2:21" ht="11.1" customHeight="1" x14ac:dyDescent="0.15">
      <c r="B10" s="6" t="s">
        <v>5</v>
      </c>
      <c r="C10" s="7">
        <v>363</v>
      </c>
      <c r="D10" s="7">
        <v>1038</v>
      </c>
      <c r="E10" s="7">
        <f t="shared" si="0"/>
        <v>1401</v>
      </c>
      <c r="F10" s="8">
        <f t="shared" si="1"/>
        <v>0.25910064239828695</v>
      </c>
      <c r="G10" s="7"/>
      <c r="H10" s="7">
        <v>802932</v>
      </c>
      <c r="I10" s="7">
        <v>348485</v>
      </c>
      <c r="J10" s="7">
        <v>214097</v>
      </c>
      <c r="K10" s="7">
        <v>192631</v>
      </c>
      <c r="L10" s="7">
        <v>310591</v>
      </c>
      <c r="M10" s="7">
        <f t="shared" si="2"/>
        <v>1868736</v>
      </c>
      <c r="N10" s="7">
        <v>300328</v>
      </c>
      <c r="O10" s="7">
        <v>97266</v>
      </c>
      <c r="P10" s="7">
        <v>90642</v>
      </c>
      <c r="Q10" s="7">
        <v>97090</v>
      </c>
      <c r="R10" s="7">
        <v>156894</v>
      </c>
      <c r="S10" s="7">
        <f t="shared" si="3"/>
        <v>742220</v>
      </c>
      <c r="T10" s="7">
        <f t="shared" si="4"/>
        <v>2610956</v>
      </c>
      <c r="U10" s="7"/>
    </row>
    <row r="11" spans="2:21" ht="11.1" customHeight="1" x14ac:dyDescent="0.15">
      <c r="B11" s="6" t="s">
        <v>6</v>
      </c>
      <c r="C11" s="7">
        <v>227</v>
      </c>
      <c r="D11" s="7">
        <v>408</v>
      </c>
      <c r="E11" s="7">
        <f t="shared" si="0"/>
        <v>635</v>
      </c>
      <c r="F11" s="8">
        <f t="shared" si="1"/>
        <v>0.35748031496062993</v>
      </c>
      <c r="G11" s="7"/>
      <c r="H11" s="7">
        <v>197938</v>
      </c>
      <c r="I11" s="7">
        <v>90859</v>
      </c>
      <c r="J11" s="7">
        <v>28876</v>
      </c>
      <c r="K11" s="7">
        <v>16917</v>
      </c>
      <c r="L11" s="7">
        <v>32115</v>
      </c>
      <c r="M11" s="7">
        <f t="shared" si="2"/>
        <v>366705</v>
      </c>
      <c r="N11" s="7">
        <v>149555</v>
      </c>
      <c r="O11" s="7">
        <v>690585</v>
      </c>
      <c r="P11" s="7">
        <v>15261</v>
      </c>
      <c r="Q11" s="7">
        <v>163308</v>
      </c>
      <c r="R11" s="7">
        <v>20861</v>
      </c>
      <c r="S11" s="7">
        <f t="shared" si="3"/>
        <v>1039570</v>
      </c>
      <c r="T11" s="7">
        <f t="shared" si="4"/>
        <v>1406275</v>
      </c>
      <c r="U11" s="7"/>
    </row>
    <row r="12" spans="2:21" ht="11.1" customHeight="1" x14ac:dyDescent="0.15">
      <c r="B12" s="6" t="s">
        <v>7</v>
      </c>
      <c r="C12" s="7">
        <v>248</v>
      </c>
      <c r="D12" s="7">
        <v>160</v>
      </c>
      <c r="E12" s="7">
        <f t="shared" si="0"/>
        <v>408</v>
      </c>
      <c r="F12" s="8">
        <f t="shared" si="1"/>
        <v>0.60784313725490191</v>
      </c>
      <c r="G12" s="7"/>
      <c r="H12" s="7">
        <v>133422</v>
      </c>
      <c r="I12" s="7">
        <v>268780</v>
      </c>
      <c r="J12" s="7">
        <v>218243</v>
      </c>
      <c r="K12" s="7">
        <v>79555</v>
      </c>
      <c r="L12" s="7">
        <v>86084</v>
      </c>
      <c r="M12" s="7">
        <f t="shared" si="2"/>
        <v>786084</v>
      </c>
      <c r="N12" s="7">
        <v>47557</v>
      </c>
      <c r="O12" s="7">
        <v>120067</v>
      </c>
      <c r="P12" s="7">
        <v>11982</v>
      </c>
      <c r="Q12" s="7">
        <v>38057</v>
      </c>
      <c r="R12" s="7">
        <v>203909</v>
      </c>
      <c r="S12" s="7">
        <f t="shared" si="3"/>
        <v>421572</v>
      </c>
      <c r="T12" s="7">
        <f t="shared" si="4"/>
        <v>1207656</v>
      </c>
      <c r="U12" s="7"/>
    </row>
    <row r="13" spans="2:21" ht="11.1" customHeight="1" x14ac:dyDescent="0.15">
      <c r="B13" s="6" t="s">
        <v>8</v>
      </c>
      <c r="C13" s="7">
        <v>177</v>
      </c>
      <c r="D13" s="7">
        <v>247</v>
      </c>
      <c r="E13" s="7">
        <f t="shared" si="0"/>
        <v>424</v>
      </c>
      <c r="F13" s="8">
        <f t="shared" si="1"/>
        <v>0.41745283018867924</v>
      </c>
      <c r="G13" s="7"/>
      <c r="H13" s="7">
        <v>139334</v>
      </c>
      <c r="I13" s="7">
        <v>184775</v>
      </c>
      <c r="J13" s="7">
        <v>202062</v>
      </c>
      <c r="K13" s="7">
        <v>805037</v>
      </c>
      <c r="L13" s="7">
        <v>851123</v>
      </c>
      <c r="M13" s="7">
        <f t="shared" si="2"/>
        <v>2182331</v>
      </c>
      <c r="N13" s="7">
        <v>18582</v>
      </c>
      <c r="O13" s="7">
        <v>38420</v>
      </c>
      <c r="P13" s="7">
        <v>34325</v>
      </c>
      <c r="Q13" s="7">
        <v>32610</v>
      </c>
      <c r="R13" s="7">
        <v>20979</v>
      </c>
      <c r="S13" s="7">
        <f t="shared" si="3"/>
        <v>144916</v>
      </c>
      <c r="T13" s="7">
        <f t="shared" si="4"/>
        <v>2327247</v>
      </c>
      <c r="U13" s="7"/>
    </row>
    <row r="14" spans="2:21" ht="11.1" customHeight="1" x14ac:dyDescent="0.15">
      <c r="B14" s="6" t="s">
        <v>9</v>
      </c>
      <c r="C14" s="7">
        <v>471</v>
      </c>
      <c r="D14" s="7">
        <v>313</v>
      </c>
      <c r="E14" s="7">
        <f t="shared" si="0"/>
        <v>784</v>
      </c>
      <c r="F14" s="8">
        <f t="shared" si="1"/>
        <v>0.60076530612244894</v>
      </c>
      <c r="G14" s="7"/>
      <c r="H14" s="7">
        <v>422380</v>
      </c>
      <c r="I14" s="7">
        <v>455312</v>
      </c>
      <c r="J14" s="7">
        <v>465814</v>
      </c>
      <c r="K14" s="7">
        <v>553924</v>
      </c>
      <c r="L14" s="7">
        <v>818665</v>
      </c>
      <c r="M14" s="7">
        <f t="shared" si="2"/>
        <v>2716095</v>
      </c>
      <c r="N14" s="7">
        <v>84462</v>
      </c>
      <c r="O14" s="7">
        <v>354608</v>
      </c>
      <c r="P14" s="7">
        <v>430252</v>
      </c>
      <c r="Q14" s="7">
        <v>210540</v>
      </c>
      <c r="R14" s="7">
        <v>205428</v>
      </c>
      <c r="S14" s="7">
        <f t="shared" si="3"/>
        <v>1285290</v>
      </c>
      <c r="T14" s="7">
        <f t="shared" si="4"/>
        <v>4001385</v>
      </c>
      <c r="U14" s="7"/>
    </row>
    <row r="15" spans="2:21" ht="11.1" customHeight="1" x14ac:dyDescent="0.15">
      <c r="B15" s="6" t="s">
        <v>10</v>
      </c>
      <c r="C15" s="7">
        <v>136</v>
      </c>
      <c r="D15" s="7">
        <v>277</v>
      </c>
      <c r="E15" s="7">
        <f t="shared" si="0"/>
        <v>413</v>
      </c>
      <c r="F15" s="8">
        <f t="shared" si="1"/>
        <v>0.32929782082324455</v>
      </c>
      <c r="G15" s="7"/>
      <c r="H15" s="7">
        <v>38798</v>
      </c>
      <c r="I15" s="7">
        <v>78643</v>
      </c>
      <c r="J15" s="7">
        <v>42430</v>
      </c>
      <c r="K15" s="7">
        <v>95577</v>
      </c>
      <c r="L15" s="7">
        <v>97734</v>
      </c>
      <c r="M15" s="7">
        <f t="shared" si="2"/>
        <v>353182</v>
      </c>
      <c r="N15" s="7">
        <v>19191</v>
      </c>
      <c r="O15" s="7">
        <v>26878</v>
      </c>
      <c r="P15" s="7">
        <v>33784</v>
      </c>
      <c r="Q15" s="7">
        <v>284118</v>
      </c>
      <c r="R15" s="7">
        <v>13616</v>
      </c>
      <c r="S15" s="7">
        <f t="shared" si="3"/>
        <v>377587</v>
      </c>
      <c r="T15" s="7">
        <f t="shared" si="4"/>
        <v>730769</v>
      </c>
      <c r="U15" s="7"/>
    </row>
    <row r="16" spans="2:21" ht="11.1" customHeight="1" x14ac:dyDescent="0.15">
      <c r="B16" s="6" t="s">
        <v>11</v>
      </c>
      <c r="C16" s="7">
        <v>312</v>
      </c>
      <c r="D16" s="7">
        <v>286</v>
      </c>
      <c r="E16" s="7">
        <f t="shared" si="0"/>
        <v>598</v>
      </c>
      <c r="F16" s="8">
        <f t="shared" si="1"/>
        <v>0.52173913043478259</v>
      </c>
      <c r="G16" s="7"/>
      <c r="H16" s="7">
        <v>184044</v>
      </c>
      <c r="I16" s="7">
        <v>70641</v>
      </c>
      <c r="J16" s="7">
        <v>58742</v>
      </c>
      <c r="K16" s="7">
        <v>76014</v>
      </c>
      <c r="L16" s="7">
        <v>256356</v>
      </c>
      <c r="M16" s="7">
        <f t="shared" si="2"/>
        <v>645797</v>
      </c>
      <c r="N16" s="7">
        <v>43175</v>
      </c>
      <c r="O16" s="7">
        <v>71324</v>
      </c>
      <c r="P16" s="7">
        <v>23604</v>
      </c>
      <c r="Q16" s="7">
        <v>29757</v>
      </c>
      <c r="R16" s="7">
        <v>19633</v>
      </c>
      <c r="S16" s="7">
        <f t="shared" si="3"/>
        <v>187493</v>
      </c>
      <c r="T16" s="7">
        <f t="shared" si="4"/>
        <v>833290</v>
      </c>
      <c r="U16" s="7"/>
    </row>
    <row r="17" spans="2:21" ht="11.1" customHeight="1" x14ac:dyDescent="0.15">
      <c r="B17" s="6" t="s">
        <v>12</v>
      </c>
      <c r="C17" s="7">
        <v>156</v>
      </c>
      <c r="D17" s="7">
        <v>253</v>
      </c>
      <c r="E17" s="7">
        <f t="shared" si="0"/>
        <v>409</v>
      </c>
      <c r="F17" s="8">
        <f t="shared" si="1"/>
        <v>0.38141809290953543</v>
      </c>
      <c r="G17" s="7"/>
      <c r="H17" s="7">
        <v>81379</v>
      </c>
      <c r="I17" s="7">
        <v>110192</v>
      </c>
      <c r="J17" s="7">
        <v>50700</v>
      </c>
      <c r="K17" s="7">
        <v>40088</v>
      </c>
      <c r="L17" s="7">
        <v>98465</v>
      </c>
      <c r="M17" s="7">
        <f t="shared" si="2"/>
        <v>380824</v>
      </c>
      <c r="N17" s="7">
        <v>30215</v>
      </c>
      <c r="O17" s="7">
        <v>87571</v>
      </c>
      <c r="P17" s="7">
        <v>18430</v>
      </c>
      <c r="Q17" s="7">
        <v>11291</v>
      </c>
      <c r="R17" s="7">
        <v>38957</v>
      </c>
      <c r="S17" s="7">
        <f t="shared" si="3"/>
        <v>186464</v>
      </c>
      <c r="T17" s="7">
        <f t="shared" si="4"/>
        <v>567288</v>
      </c>
      <c r="U17" s="7"/>
    </row>
    <row r="18" spans="2:21" ht="11.1" customHeight="1" x14ac:dyDescent="0.15">
      <c r="B18" s="6" t="s">
        <v>13</v>
      </c>
      <c r="C18" s="7">
        <v>107</v>
      </c>
      <c r="D18" s="7">
        <v>200</v>
      </c>
      <c r="E18" s="7">
        <f t="shared" si="0"/>
        <v>307</v>
      </c>
      <c r="F18" s="8">
        <f t="shared" si="1"/>
        <v>0.34853420195439738</v>
      </c>
      <c r="G18" s="7"/>
      <c r="H18" s="7">
        <v>27669</v>
      </c>
      <c r="I18" s="7">
        <v>51020</v>
      </c>
      <c r="J18" s="7">
        <v>97801</v>
      </c>
      <c r="K18" s="7">
        <v>82679</v>
      </c>
      <c r="L18" s="7">
        <v>88871</v>
      </c>
      <c r="M18" s="7">
        <f t="shared" si="2"/>
        <v>348040</v>
      </c>
      <c r="N18" s="7">
        <v>16245</v>
      </c>
      <c r="O18" s="7">
        <v>145195</v>
      </c>
      <c r="P18" s="7">
        <v>654535</v>
      </c>
      <c r="Q18" s="7">
        <v>49130</v>
      </c>
      <c r="R18" s="7">
        <v>14324</v>
      </c>
      <c r="S18" s="7">
        <f t="shared" si="3"/>
        <v>879429</v>
      </c>
      <c r="T18" s="7">
        <f t="shared" si="4"/>
        <v>1227469</v>
      </c>
      <c r="U18" s="7"/>
    </row>
    <row r="19" spans="2:21" ht="11.1" customHeight="1" x14ac:dyDescent="0.15">
      <c r="B19" s="6" t="s">
        <v>14</v>
      </c>
      <c r="C19" s="7">
        <v>235</v>
      </c>
      <c r="D19" s="7">
        <v>402</v>
      </c>
      <c r="E19" s="7">
        <f t="shared" si="0"/>
        <v>637</v>
      </c>
      <c r="F19" s="8">
        <f t="shared" si="1"/>
        <v>0.36891679748822603</v>
      </c>
      <c r="G19" s="7"/>
      <c r="H19" s="7">
        <v>35907</v>
      </c>
      <c r="I19" s="7">
        <v>106265</v>
      </c>
      <c r="J19" s="7">
        <v>36147</v>
      </c>
      <c r="K19" s="7">
        <v>41687</v>
      </c>
      <c r="L19" s="7">
        <v>128336</v>
      </c>
      <c r="M19" s="7">
        <f t="shared" si="2"/>
        <v>348342</v>
      </c>
      <c r="N19" s="7">
        <v>24182</v>
      </c>
      <c r="O19" s="7">
        <v>83882</v>
      </c>
      <c r="P19" s="7">
        <v>27217</v>
      </c>
      <c r="Q19" s="7">
        <v>18572</v>
      </c>
      <c r="R19" s="7">
        <v>45998</v>
      </c>
      <c r="S19" s="7">
        <f t="shared" si="3"/>
        <v>199851</v>
      </c>
      <c r="T19" s="7">
        <f t="shared" si="4"/>
        <v>548193</v>
      </c>
      <c r="U19" s="7"/>
    </row>
    <row r="20" spans="2:21" ht="11.1" customHeight="1" x14ac:dyDescent="0.15">
      <c r="B20" s="6" t="s">
        <v>15</v>
      </c>
      <c r="C20" s="7">
        <v>293</v>
      </c>
      <c r="D20" s="7">
        <v>416</v>
      </c>
      <c r="E20" s="7">
        <f t="shared" si="0"/>
        <v>709</v>
      </c>
      <c r="F20" s="8">
        <f t="shared" si="1"/>
        <v>0.4132581100141044</v>
      </c>
      <c r="G20" s="7"/>
      <c r="H20" s="7">
        <v>399983</v>
      </c>
      <c r="I20" s="7">
        <v>72807</v>
      </c>
      <c r="J20" s="7">
        <v>272456</v>
      </c>
      <c r="K20" s="7">
        <v>120026</v>
      </c>
      <c r="L20" s="7">
        <v>125218</v>
      </c>
      <c r="M20" s="7">
        <f t="shared" si="2"/>
        <v>990490</v>
      </c>
      <c r="N20" s="7">
        <v>132260</v>
      </c>
      <c r="O20" s="7">
        <v>73887</v>
      </c>
      <c r="P20" s="7">
        <v>39967</v>
      </c>
      <c r="Q20" s="7">
        <v>22356</v>
      </c>
      <c r="R20" s="7">
        <v>101084</v>
      </c>
      <c r="S20" s="7">
        <f t="shared" si="3"/>
        <v>369554</v>
      </c>
      <c r="T20" s="7">
        <f t="shared" si="4"/>
        <v>1360044</v>
      </c>
      <c r="U20" s="7"/>
    </row>
    <row r="21" spans="2:21" ht="11.1" customHeight="1" x14ac:dyDescent="0.15">
      <c r="B21" s="6" t="s">
        <v>16</v>
      </c>
      <c r="C21" s="7">
        <v>715</v>
      </c>
      <c r="D21" s="7">
        <v>543</v>
      </c>
      <c r="E21" s="7">
        <f t="shared" si="0"/>
        <v>1258</v>
      </c>
      <c r="F21" s="8">
        <f t="shared" si="1"/>
        <v>0.56836248012718604</v>
      </c>
      <c r="G21" s="7"/>
      <c r="H21" s="7">
        <v>3069850</v>
      </c>
      <c r="I21" s="7">
        <v>1559158</v>
      </c>
      <c r="J21" s="7">
        <v>2307267</v>
      </c>
      <c r="K21" s="7">
        <v>785754</v>
      </c>
      <c r="L21" s="7">
        <v>1900617</v>
      </c>
      <c r="M21" s="7">
        <f t="shared" si="2"/>
        <v>9622646</v>
      </c>
      <c r="N21" s="7">
        <v>1148712</v>
      </c>
      <c r="O21" s="7">
        <v>1003225</v>
      </c>
      <c r="P21" s="7">
        <v>829427</v>
      </c>
      <c r="Q21" s="7">
        <v>244865</v>
      </c>
      <c r="R21" s="7">
        <v>114520</v>
      </c>
      <c r="S21" s="7">
        <f t="shared" si="3"/>
        <v>3340749</v>
      </c>
      <c r="T21" s="7">
        <f t="shared" si="4"/>
        <v>12963395</v>
      </c>
      <c r="U21" s="7"/>
    </row>
    <row r="22" spans="2:21" ht="11.1" customHeight="1" x14ac:dyDescent="0.15">
      <c r="B22" s="6" t="s">
        <v>17</v>
      </c>
      <c r="C22" s="7">
        <v>246</v>
      </c>
      <c r="D22" s="7">
        <v>423</v>
      </c>
      <c r="E22" s="7">
        <f t="shared" si="0"/>
        <v>669</v>
      </c>
      <c r="F22" s="8">
        <f t="shared" si="1"/>
        <v>0.36771300448430494</v>
      </c>
      <c r="G22" s="7"/>
      <c r="H22" s="7">
        <v>393838</v>
      </c>
      <c r="I22" s="7">
        <v>1195929</v>
      </c>
      <c r="J22" s="7">
        <v>95956</v>
      </c>
      <c r="K22" s="7">
        <v>364963</v>
      </c>
      <c r="L22" s="7">
        <v>37624</v>
      </c>
      <c r="M22" s="7">
        <f t="shared" si="2"/>
        <v>2088310</v>
      </c>
      <c r="N22" s="7">
        <v>155567</v>
      </c>
      <c r="O22" s="7">
        <v>1150123</v>
      </c>
      <c r="P22" s="7">
        <v>2254652</v>
      </c>
      <c r="Q22" s="7">
        <v>664753</v>
      </c>
      <c r="R22" s="7">
        <v>1491913</v>
      </c>
      <c r="S22" s="7">
        <f t="shared" si="3"/>
        <v>5717008</v>
      </c>
      <c r="T22" s="7">
        <f t="shared" si="4"/>
        <v>7805318</v>
      </c>
      <c r="U22" s="7"/>
    </row>
    <row r="23" spans="2:21" ht="11.1" customHeight="1" x14ac:dyDescent="0.15">
      <c r="B23" s="6" t="s">
        <v>18</v>
      </c>
      <c r="C23" s="7">
        <v>104</v>
      </c>
      <c r="D23" s="7">
        <v>301</v>
      </c>
      <c r="E23" s="7">
        <f t="shared" si="0"/>
        <v>405</v>
      </c>
      <c r="F23" s="8">
        <f t="shared" si="1"/>
        <v>0.25679012345679014</v>
      </c>
      <c r="G23" s="7"/>
      <c r="H23" s="7">
        <v>418639</v>
      </c>
      <c r="I23" s="7">
        <v>117421</v>
      </c>
      <c r="J23" s="7">
        <v>18137</v>
      </c>
      <c r="K23" s="7">
        <v>205635</v>
      </c>
      <c r="L23" s="7">
        <v>211456</v>
      </c>
      <c r="M23" s="7">
        <f t="shared" si="2"/>
        <v>971288</v>
      </c>
      <c r="N23" s="7">
        <v>265509</v>
      </c>
      <c r="O23" s="7">
        <v>47682</v>
      </c>
      <c r="P23" s="7">
        <v>5865</v>
      </c>
      <c r="Q23" s="7">
        <v>7828</v>
      </c>
      <c r="R23" s="7">
        <v>13224</v>
      </c>
      <c r="S23" s="7">
        <f t="shared" si="3"/>
        <v>340108</v>
      </c>
      <c r="T23" s="7">
        <f t="shared" si="4"/>
        <v>1311396</v>
      </c>
      <c r="U23" s="7"/>
    </row>
    <row r="24" spans="2:21" ht="11.1" customHeight="1" x14ac:dyDescent="0.15">
      <c r="B24" s="6" t="s">
        <v>19</v>
      </c>
      <c r="C24" s="7">
        <v>494</v>
      </c>
      <c r="D24" s="7">
        <v>540</v>
      </c>
      <c r="E24" s="7">
        <f t="shared" si="0"/>
        <v>1034</v>
      </c>
      <c r="F24" s="8">
        <f t="shared" si="1"/>
        <v>0.47775628626692457</v>
      </c>
      <c r="G24" s="7"/>
      <c r="H24" s="7">
        <v>180688</v>
      </c>
      <c r="I24" s="7">
        <v>302253</v>
      </c>
      <c r="J24" s="7">
        <v>254606</v>
      </c>
      <c r="K24" s="7">
        <v>194215</v>
      </c>
      <c r="L24" s="7">
        <v>719673</v>
      </c>
      <c r="M24" s="7">
        <f t="shared" si="2"/>
        <v>1651435</v>
      </c>
      <c r="N24" s="7">
        <v>118411</v>
      </c>
      <c r="O24" s="7">
        <v>280134</v>
      </c>
      <c r="P24" s="7">
        <v>336097</v>
      </c>
      <c r="Q24" s="7">
        <v>265660</v>
      </c>
      <c r="R24" s="7">
        <v>193041</v>
      </c>
      <c r="S24" s="7">
        <f t="shared" si="3"/>
        <v>1193343</v>
      </c>
      <c r="T24" s="7">
        <f t="shared" si="4"/>
        <v>2844778</v>
      </c>
      <c r="U24" s="7"/>
    </row>
    <row r="25" spans="2:21" ht="11.1" customHeight="1" x14ac:dyDescent="0.15">
      <c r="B25" s="6" t="s">
        <v>79</v>
      </c>
      <c r="C25" s="7">
        <f>SUM(C6:C24)</f>
        <v>8243</v>
      </c>
      <c r="D25" s="7">
        <f>SUM(D6:D24)</f>
        <v>10432</v>
      </c>
      <c r="E25" s="7">
        <f t="shared" si="0"/>
        <v>18675</v>
      </c>
      <c r="F25" s="8">
        <f t="shared" si="1"/>
        <v>0.44139223560910307</v>
      </c>
      <c r="G25" s="7"/>
      <c r="H25" s="7">
        <f>SUM(H6:H24)</f>
        <v>13561872</v>
      </c>
      <c r="I25" s="7">
        <f>SUM(I6:I24)</f>
        <v>11071969</v>
      </c>
      <c r="J25" s="7">
        <f>SUM(J6:J24)</f>
        <v>10316600</v>
      </c>
      <c r="K25" s="7">
        <f>SUM(K6:K24)</f>
        <v>6369511</v>
      </c>
      <c r="L25" s="7">
        <f>SUM(L6:L24)</f>
        <v>6764318</v>
      </c>
      <c r="M25" s="7">
        <f t="shared" si="2"/>
        <v>48084270</v>
      </c>
      <c r="N25" s="7">
        <f>SUM(N6:N24)</f>
        <v>8036033</v>
      </c>
      <c r="O25" s="7">
        <f>SUM(O6:O24)</f>
        <v>10567606</v>
      </c>
      <c r="P25" s="7">
        <f>SUM(P6:P24)</f>
        <v>12128187</v>
      </c>
      <c r="Q25" s="7">
        <f>SUM(Q6:Q24)</f>
        <v>3739930</v>
      </c>
      <c r="R25" s="7">
        <f>SUM(R6:R24)</f>
        <v>3472537</v>
      </c>
      <c r="S25" s="7">
        <f t="shared" si="3"/>
        <v>37944293</v>
      </c>
      <c r="T25" s="7">
        <f t="shared" si="4"/>
        <v>86028563</v>
      </c>
      <c r="U25" s="7"/>
    </row>
    <row r="26" spans="2:21" ht="11.1" customHeight="1" x14ac:dyDescent="0.15">
      <c r="B26" s="6" t="s">
        <v>20</v>
      </c>
      <c r="C26" s="7">
        <v>30</v>
      </c>
      <c r="D26" s="7">
        <v>11</v>
      </c>
      <c r="E26" s="7">
        <f t="shared" si="0"/>
        <v>41</v>
      </c>
      <c r="F26" s="8">
        <f t="shared" si="1"/>
        <v>0.73170731707317072</v>
      </c>
      <c r="G26" s="7"/>
      <c r="H26" s="7">
        <v>1292</v>
      </c>
      <c r="I26" s="7">
        <v>25714</v>
      </c>
      <c r="J26" s="7">
        <v>1497</v>
      </c>
      <c r="K26" s="7">
        <v>1320</v>
      </c>
      <c r="L26" s="7">
        <v>1991</v>
      </c>
      <c r="M26" s="7">
        <f t="shared" si="2"/>
        <v>31814</v>
      </c>
      <c r="N26" s="7"/>
      <c r="O26" s="7"/>
      <c r="P26" s="7"/>
      <c r="Q26" s="7"/>
      <c r="R26" s="7"/>
      <c r="S26" s="7">
        <f t="shared" si="3"/>
        <v>0</v>
      </c>
      <c r="T26" s="7">
        <f t="shared" si="4"/>
        <v>31814</v>
      </c>
      <c r="U26" s="7"/>
    </row>
    <row r="27" spans="2:21" ht="11.1" customHeight="1" x14ac:dyDescent="0.15">
      <c r="B27" s="6" t="s">
        <v>21</v>
      </c>
      <c r="C27" s="7">
        <v>72</v>
      </c>
      <c r="D27" s="7">
        <v>25</v>
      </c>
      <c r="E27" s="7">
        <f t="shared" si="0"/>
        <v>97</v>
      </c>
      <c r="F27" s="8">
        <f t="shared" si="1"/>
        <v>0.74226804123711343</v>
      </c>
      <c r="G27" s="7"/>
      <c r="H27" s="7">
        <v>6292</v>
      </c>
      <c r="I27" s="7">
        <v>9157</v>
      </c>
      <c r="J27" s="7">
        <v>14511</v>
      </c>
      <c r="K27" s="7">
        <v>17647</v>
      </c>
      <c r="L27" s="7">
        <v>17577</v>
      </c>
      <c r="M27" s="7">
        <f t="shared" si="2"/>
        <v>65184</v>
      </c>
      <c r="N27" s="7">
        <v>2006</v>
      </c>
      <c r="O27" s="7">
        <v>6443</v>
      </c>
      <c r="P27" s="7">
        <v>8293</v>
      </c>
      <c r="Q27" s="7">
        <v>5075</v>
      </c>
      <c r="R27" s="7">
        <v>44252</v>
      </c>
      <c r="S27" s="7">
        <f t="shared" si="3"/>
        <v>66069</v>
      </c>
      <c r="T27" s="7">
        <f t="shared" si="4"/>
        <v>131253</v>
      </c>
      <c r="U27" s="7"/>
    </row>
    <row r="28" spans="2:21" ht="11.1" customHeight="1" x14ac:dyDescent="0.15">
      <c r="B28" s="6" t="s">
        <v>22</v>
      </c>
      <c r="C28" s="7">
        <v>23</v>
      </c>
      <c r="D28" s="7">
        <v>49</v>
      </c>
      <c r="E28" s="7">
        <f t="shared" si="0"/>
        <v>72</v>
      </c>
      <c r="F28" s="8">
        <f t="shared" si="1"/>
        <v>0.31944444444444442</v>
      </c>
      <c r="G28" s="7"/>
      <c r="H28" s="7">
        <v>5198</v>
      </c>
      <c r="I28" s="7">
        <v>3275</v>
      </c>
      <c r="J28" s="7">
        <v>5576</v>
      </c>
      <c r="K28" s="7">
        <v>9334</v>
      </c>
      <c r="L28" s="7">
        <v>8469</v>
      </c>
      <c r="M28" s="7">
        <f t="shared" si="2"/>
        <v>31852</v>
      </c>
      <c r="N28" s="7">
        <v>6630</v>
      </c>
      <c r="O28" s="7">
        <v>974</v>
      </c>
      <c r="P28" s="7">
        <v>15782</v>
      </c>
      <c r="Q28" s="7">
        <v>5049</v>
      </c>
      <c r="R28" s="7">
        <v>53616</v>
      </c>
      <c r="S28" s="7">
        <f t="shared" si="3"/>
        <v>82051</v>
      </c>
      <c r="T28" s="7">
        <f t="shared" si="4"/>
        <v>113903</v>
      </c>
      <c r="U28" s="7"/>
    </row>
    <row r="29" spans="2:21" ht="11.1" customHeight="1" x14ac:dyDescent="0.15">
      <c r="B29" s="6" t="s">
        <v>23</v>
      </c>
      <c r="C29" s="7">
        <v>10</v>
      </c>
      <c r="D29" s="7">
        <v>13</v>
      </c>
      <c r="E29" s="7">
        <f t="shared" si="0"/>
        <v>23</v>
      </c>
      <c r="F29" s="8">
        <f t="shared" si="1"/>
        <v>0.43478260869565216</v>
      </c>
      <c r="G29" s="7"/>
      <c r="H29" s="7">
        <v>4174</v>
      </c>
      <c r="I29" s="7">
        <v>2412</v>
      </c>
      <c r="J29" s="7">
        <v>2930</v>
      </c>
      <c r="K29" s="7">
        <v>22149</v>
      </c>
      <c r="L29" s="7">
        <v>56677</v>
      </c>
      <c r="M29" s="7">
        <f t="shared" si="2"/>
        <v>88342</v>
      </c>
      <c r="N29" s="7"/>
      <c r="O29" s="7"/>
      <c r="P29" s="7"/>
      <c r="Q29" s="7"/>
      <c r="R29" s="7"/>
      <c r="S29" s="7">
        <f t="shared" si="3"/>
        <v>0</v>
      </c>
      <c r="T29" s="7">
        <f t="shared" si="4"/>
        <v>88342</v>
      </c>
      <c r="U29" s="7"/>
    </row>
    <row r="30" spans="2:21" ht="11.1" customHeight="1" x14ac:dyDescent="0.15">
      <c r="B30" s="6" t="s">
        <v>24</v>
      </c>
      <c r="C30" s="7">
        <v>4</v>
      </c>
      <c r="D30" s="7">
        <v>39</v>
      </c>
      <c r="E30" s="7">
        <f t="shared" si="0"/>
        <v>43</v>
      </c>
      <c r="F30" s="8">
        <f t="shared" si="1"/>
        <v>9.3023255813953487E-2</v>
      </c>
      <c r="G30" s="7"/>
      <c r="H30" s="7">
        <v>3247</v>
      </c>
      <c r="I30" s="7">
        <v>39870</v>
      </c>
      <c r="J30" s="7">
        <v>5688</v>
      </c>
      <c r="K30" s="7">
        <v>1594</v>
      </c>
      <c r="L30" s="7">
        <v>1173</v>
      </c>
      <c r="M30" s="7">
        <f t="shared" si="2"/>
        <v>51572</v>
      </c>
      <c r="N30" s="7"/>
      <c r="O30" s="7"/>
      <c r="P30" s="7"/>
      <c r="Q30" s="7"/>
      <c r="R30" s="7"/>
      <c r="S30" s="7">
        <f t="shared" si="3"/>
        <v>0</v>
      </c>
      <c r="T30" s="7">
        <f t="shared" si="4"/>
        <v>51572</v>
      </c>
      <c r="U30" s="7"/>
    </row>
    <row r="31" spans="2:21" ht="11.1" customHeight="1" x14ac:dyDescent="0.15">
      <c r="B31" s="6" t="s">
        <v>25</v>
      </c>
      <c r="C31" s="7">
        <v>72</v>
      </c>
      <c r="D31" s="7">
        <v>0</v>
      </c>
      <c r="E31" s="7">
        <f t="shared" si="0"/>
        <v>72</v>
      </c>
      <c r="F31" s="8">
        <f t="shared" si="1"/>
        <v>1</v>
      </c>
      <c r="G31" s="7"/>
      <c r="H31" s="7">
        <v>779637</v>
      </c>
      <c r="I31" s="7">
        <v>11093</v>
      </c>
      <c r="J31" s="7">
        <v>20444</v>
      </c>
      <c r="K31" s="7">
        <v>11205</v>
      </c>
      <c r="L31" s="7">
        <v>11957</v>
      </c>
      <c r="M31" s="7">
        <f t="shared" si="2"/>
        <v>834336</v>
      </c>
      <c r="N31" s="7">
        <v>521195</v>
      </c>
      <c r="O31" s="7">
        <v>8612</v>
      </c>
      <c r="P31" s="7">
        <v>7755</v>
      </c>
      <c r="Q31" s="7">
        <v>6174</v>
      </c>
      <c r="R31" s="7">
        <v>6178</v>
      </c>
      <c r="S31" s="7">
        <f t="shared" si="3"/>
        <v>549914</v>
      </c>
      <c r="T31" s="7">
        <f t="shared" si="4"/>
        <v>1384250</v>
      </c>
      <c r="U31" s="7"/>
    </row>
    <row r="32" spans="2:21" ht="11.1" customHeight="1" x14ac:dyDescent="0.15">
      <c r="B32" s="6" t="s">
        <v>26</v>
      </c>
      <c r="C32" s="7">
        <v>156</v>
      </c>
      <c r="D32" s="7">
        <v>35</v>
      </c>
      <c r="E32" s="7">
        <f t="shared" si="0"/>
        <v>191</v>
      </c>
      <c r="F32" s="8">
        <f t="shared" si="1"/>
        <v>0.81675392670157065</v>
      </c>
      <c r="G32" s="7"/>
      <c r="H32" s="7">
        <v>36126</v>
      </c>
      <c r="I32" s="7">
        <v>13725</v>
      </c>
      <c r="J32" s="7">
        <v>39765</v>
      </c>
      <c r="K32" s="7">
        <v>29771</v>
      </c>
      <c r="L32" s="7">
        <v>116713</v>
      </c>
      <c r="M32" s="7">
        <f t="shared" si="2"/>
        <v>236100</v>
      </c>
      <c r="N32" s="7">
        <v>1321637</v>
      </c>
      <c r="O32" s="7">
        <v>4674018</v>
      </c>
      <c r="P32" s="7">
        <v>743972</v>
      </c>
      <c r="Q32" s="7">
        <v>3810</v>
      </c>
      <c r="R32" s="7">
        <v>12062</v>
      </c>
      <c r="S32" s="7">
        <f t="shared" si="3"/>
        <v>6755499</v>
      </c>
      <c r="T32" s="7">
        <f t="shared" si="4"/>
        <v>6991599</v>
      </c>
      <c r="U32" s="7"/>
    </row>
    <row r="33" spans="1:21" ht="11.1" customHeight="1" x14ac:dyDescent="0.15">
      <c r="B33" s="6" t="s">
        <v>27</v>
      </c>
      <c r="C33" s="7">
        <v>103</v>
      </c>
      <c r="D33" s="7">
        <v>28</v>
      </c>
      <c r="E33" s="7">
        <f t="shared" si="0"/>
        <v>131</v>
      </c>
      <c r="F33" s="8">
        <f t="shared" si="1"/>
        <v>0.7862595419847328</v>
      </c>
      <c r="G33" s="7"/>
      <c r="H33" s="7">
        <v>113430</v>
      </c>
      <c r="I33" s="7">
        <v>13508</v>
      </c>
      <c r="J33" s="7">
        <v>10086</v>
      </c>
      <c r="K33" s="7">
        <v>17028</v>
      </c>
      <c r="L33" s="7">
        <v>53365</v>
      </c>
      <c r="M33" s="7">
        <f t="shared" si="2"/>
        <v>207417</v>
      </c>
      <c r="N33" s="7">
        <v>1263</v>
      </c>
      <c r="O33" s="7">
        <v>24836</v>
      </c>
      <c r="P33" s="7">
        <v>6850</v>
      </c>
      <c r="Q33" s="7">
        <v>8374</v>
      </c>
      <c r="R33" s="7">
        <v>15625</v>
      </c>
      <c r="S33" s="7">
        <f t="shared" si="3"/>
        <v>56948</v>
      </c>
      <c r="T33" s="7">
        <f t="shared" si="4"/>
        <v>264365</v>
      </c>
      <c r="U33" s="7"/>
    </row>
    <row r="34" spans="1:21" ht="11.1" customHeight="1" x14ac:dyDescent="0.15">
      <c r="B34" s="6" t="s">
        <v>28</v>
      </c>
      <c r="C34" s="7">
        <v>21</v>
      </c>
      <c r="D34" s="7">
        <v>69</v>
      </c>
      <c r="E34" s="7">
        <f t="shared" si="0"/>
        <v>90</v>
      </c>
      <c r="F34" s="8">
        <f t="shared" si="1"/>
        <v>0.23333333333333334</v>
      </c>
      <c r="G34" s="7"/>
      <c r="H34" s="7">
        <v>11122</v>
      </c>
      <c r="I34" s="7">
        <v>51862</v>
      </c>
      <c r="J34" s="7">
        <v>32768</v>
      </c>
      <c r="K34" s="7">
        <v>43302</v>
      </c>
      <c r="L34" s="7">
        <v>15902</v>
      </c>
      <c r="M34" s="7">
        <f t="shared" si="2"/>
        <v>154956</v>
      </c>
      <c r="N34" s="7">
        <v>11137</v>
      </c>
      <c r="O34" s="7">
        <v>105759</v>
      </c>
      <c r="P34" s="7">
        <v>11321</v>
      </c>
      <c r="Q34" s="7">
        <v>12561</v>
      </c>
      <c r="R34" s="7">
        <v>12921</v>
      </c>
      <c r="S34" s="7">
        <f t="shared" si="3"/>
        <v>153699</v>
      </c>
      <c r="T34" s="7">
        <f t="shared" si="4"/>
        <v>308655</v>
      </c>
      <c r="U34" s="7"/>
    </row>
    <row r="35" spans="1:21" ht="11.1" customHeight="1" x14ac:dyDescent="0.15">
      <c r="A35" s="2">
        <v>4244</v>
      </c>
      <c r="B35" s="6" t="s">
        <v>29</v>
      </c>
      <c r="C35" s="7">
        <v>30</v>
      </c>
      <c r="D35" s="7">
        <v>48</v>
      </c>
      <c r="E35" s="7">
        <f t="shared" si="0"/>
        <v>78</v>
      </c>
      <c r="F35" s="8">
        <f t="shared" si="1"/>
        <v>0.38461538461538464</v>
      </c>
      <c r="G35" s="7"/>
      <c r="H35" s="7">
        <v>10903</v>
      </c>
      <c r="I35" s="7">
        <v>4630</v>
      </c>
      <c r="J35" s="7">
        <v>10193</v>
      </c>
      <c r="K35" s="7">
        <v>4244</v>
      </c>
      <c r="L35" s="7">
        <v>4496</v>
      </c>
      <c r="M35" s="7">
        <f t="shared" si="2"/>
        <v>34466</v>
      </c>
      <c r="N35" s="7">
        <v>44301</v>
      </c>
      <c r="O35" s="7">
        <v>5450</v>
      </c>
      <c r="P35" s="7">
        <v>7862</v>
      </c>
      <c r="Q35" s="7">
        <v>1613</v>
      </c>
      <c r="R35" s="7">
        <v>18205</v>
      </c>
      <c r="S35" s="7">
        <f t="shared" si="3"/>
        <v>77431</v>
      </c>
      <c r="T35" s="7">
        <f t="shared" si="4"/>
        <v>111897</v>
      </c>
      <c r="U35" s="7"/>
    </row>
    <row r="36" spans="1:21" ht="11.1" customHeight="1" x14ac:dyDescent="0.15">
      <c r="B36" s="6" t="s">
        <v>30</v>
      </c>
      <c r="C36" s="7">
        <v>41</v>
      </c>
      <c r="D36" s="7">
        <v>33</v>
      </c>
      <c r="E36" s="7">
        <f t="shared" si="0"/>
        <v>74</v>
      </c>
      <c r="F36" s="8">
        <f t="shared" si="1"/>
        <v>0.55405405405405406</v>
      </c>
      <c r="G36" s="7"/>
      <c r="H36" s="7">
        <v>4546</v>
      </c>
      <c r="I36" s="7">
        <v>55230</v>
      </c>
      <c r="J36" s="7">
        <v>3667</v>
      </c>
      <c r="K36" s="7">
        <v>5264</v>
      </c>
      <c r="L36" s="7">
        <v>13694</v>
      </c>
      <c r="M36" s="7">
        <f t="shared" si="2"/>
        <v>82401</v>
      </c>
      <c r="N36" s="7">
        <v>4118</v>
      </c>
      <c r="O36" s="7">
        <v>1562</v>
      </c>
      <c r="P36" s="7">
        <v>9881</v>
      </c>
      <c r="Q36" s="7"/>
      <c r="R36" s="7"/>
      <c r="S36" s="7">
        <f t="shared" si="3"/>
        <v>15561</v>
      </c>
      <c r="T36" s="7">
        <f t="shared" si="4"/>
        <v>97962</v>
      </c>
      <c r="U36" s="7"/>
    </row>
    <row r="37" spans="1:21" ht="11.1" customHeight="1" x14ac:dyDescent="0.15">
      <c r="B37" s="6" t="s">
        <v>31</v>
      </c>
      <c r="C37" s="7">
        <v>106</v>
      </c>
      <c r="D37" s="7">
        <v>111</v>
      </c>
      <c r="E37" s="7">
        <f t="shared" si="0"/>
        <v>217</v>
      </c>
      <c r="F37" s="8">
        <f t="shared" si="1"/>
        <v>0.48847926267281105</v>
      </c>
      <c r="G37" s="7"/>
      <c r="H37" s="7">
        <v>1554752</v>
      </c>
      <c r="I37" s="7">
        <v>40562</v>
      </c>
      <c r="J37" s="7">
        <v>14128</v>
      </c>
      <c r="K37" s="7">
        <v>10683</v>
      </c>
      <c r="L37" s="7">
        <v>15674</v>
      </c>
      <c r="M37" s="7">
        <f t="shared" si="2"/>
        <v>1635799</v>
      </c>
      <c r="N37" s="7">
        <v>25362</v>
      </c>
      <c r="O37" s="7">
        <v>70882</v>
      </c>
      <c r="P37" s="7">
        <v>21924</v>
      </c>
      <c r="Q37" s="7">
        <v>26876</v>
      </c>
      <c r="R37" s="7">
        <v>14608</v>
      </c>
      <c r="S37" s="7">
        <f t="shared" si="3"/>
        <v>159652</v>
      </c>
      <c r="T37" s="7">
        <f t="shared" si="4"/>
        <v>1795451</v>
      </c>
      <c r="U37" s="7"/>
    </row>
    <row r="38" spans="1:21" ht="11.1" customHeight="1" x14ac:dyDescent="0.15">
      <c r="B38" s="6" t="s">
        <v>32</v>
      </c>
      <c r="C38" s="7">
        <v>38</v>
      </c>
      <c r="D38" s="7">
        <v>88</v>
      </c>
      <c r="E38" s="7">
        <f t="shared" si="0"/>
        <v>126</v>
      </c>
      <c r="F38" s="8">
        <f t="shared" si="1"/>
        <v>0.30158730158730157</v>
      </c>
      <c r="G38" s="7"/>
      <c r="H38" s="7">
        <v>38009</v>
      </c>
      <c r="I38" s="7">
        <v>90141</v>
      </c>
      <c r="J38" s="7">
        <v>42428</v>
      </c>
      <c r="K38" s="7">
        <v>49496</v>
      </c>
      <c r="L38" s="7">
        <v>38882</v>
      </c>
      <c r="M38" s="7">
        <f t="shared" si="2"/>
        <v>258956</v>
      </c>
      <c r="N38" s="7">
        <v>3112</v>
      </c>
      <c r="O38" s="7">
        <v>2251</v>
      </c>
      <c r="P38" s="7">
        <v>3032</v>
      </c>
      <c r="Q38" s="7">
        <v>3203</v>
      </c>
      <c r="R38" s="7">
        <v>1363</v>
      </c>
      <c r="S38" s="7">
        <f t="shared" si="3"/>
        <v>12961</v>
      </c>
      <c r="T38" s="7">
        <f t="shared" si="4"/>
        <v>271917</v>
      </c>
      <c r="U38" s="7"/>
    </row>
    <row r="39" spans="1:21" ht="11.1" customHeight="1" x14ac:dyDescent="0.15">
      <c r="B39" s="6" t="s">
        <v>33</v>
      </c>
      <c r="C39" s="7">
        <v>55</v>
      </c>
      <c r="D39" s="7">
        <v>22</v>
      </c>
      <c r="E39" s="7">
        <f t="shared" si="0"/>
        <v>77</v>
      </c>
      <c r="F39" s="8">
        <f t="shared" si="1"/>
        <v>0.7142857142857143</v>
      </c>
      <c r="G39" s="7"/>
      <c r="H39" s="7">
        <v>27527</v>
      </c>
      <c r="I39" s="7">
        <v>6979</v>
      </c>
      <c r="J39" s="7">
        <v>17059</v>
      </c>
      <c r="K39" s="7">
        <v>18873</v>
      </c>
      <c r="L39" s="7">
        <v>4260</v>
      </c>
      <c r="M39" s="7">
        <f t="shared" si="2"/>
        <v>74698</v>
      </c>
      <c r="N39" s="7">
        <v>90760</v>
      </c>
      <c r="O39" s="7">
        <v>104815</v>
      </c>
      <c r="P39" s="7">
        <v>21150</v>
      </c>
      <c r="Q39" s="7">
        <v>13610</v>
      </c>
      <c r="R39" s="7">
        <v>24635</v>
      </c>
      <c r="S39" s="7">
        <f t="shared" si="3"/>
        <v>254970</v>
      </c>
      <c r="T39" s="7">
        <f t="shared" si="4"/>
        <v>329668</v>
      </c>
      <c r="U39" s="7"/>
    </row>
    <row r="40" spans="1:21" ht="11.1" customHeight="1" x14ac:dyDescent="0.15">
      <c r="B40" s="6" t="s">
        <v>34</v>
      </c>
      <c r="C40" s="7">
        <v>77</v>
      </c>
      <c r="D40" s="7">
        <v>88</v>
      </c>
      <c r="E40" s="7">
        <f t="shared" si="0"/>
        <v>165</v>
      </c>
      <c r="F40" s="8">
        <f t="shared" si="1"/>
        <v>0.46666666666666667</v>
      </c>
      <c r="G40" s="7"/>
      <c r="H40" s="7">
        <v>217258</v>
      </c>
      <c r="I40" s="7">
        <v>249425</v>
      </c>
      <c r="J40" s="7">
        <v>215874</v>
      </c>
      <c r="K40" s="7">
        <v>13795</v>
      </c>
      <c r="L40" s="7">
        <v>63558</v>
      </c>
      <c r="M40" s="7">
        <f t="shared" si="2"/>
        <v>759910</v>
      </c>
      <c r="N40" s="7">
        <v>9623</v>
      </c>
      <c r="O40" s="7">
        <v>6969</v>
      </c>
      <c r="P40" s="7">
        <v>6035</v>
      </c>
      <c r="Q40" s="7">
        <v>14414</v>
      </c>
      <c r="R40" s="7">
        <v>227740</v>
      </c>
      <c r="S40" s="7">
        <f t="shared" si="3"/>
        <v>264781</v>
      </c>
      <c r="T40" s="7">
        <f t="shared" si="4"/>
        <v>1024691</v>
      </c>
      <c r="U40" s="7"/>
    </row>
    <row r="41" spans="1:21" ht="11.1" customHeight="1" x14ac:dyDescent="0.15">
      <c r="B41" s="6" t="s">
        <v>35</v>
      </c>
      <c r="C41" s="7">
        <v>172</v>
      </c>
      <c r="D41" s="7">
        <v>139</v>
      </c>
      <c r="E41" s="7">
        <f t="shared" si="0"/>
        <v>311</v>
      </c>
      <c r="F41" s="8">
        <f t="shared" si="1"/>
        <v>0.55305466237942125</v>
      </c>
      <c r="G41" s="7"/>
      <c r="H41" s="7">
        <v>261157</v>
      </c>
      <c r="I41" s="7">
        <v>26117</v>
      </c>
      <c r="J41" s="7">
        <v>15911</v>
      </c>
      <c r="K41" s="7">
        <v>20010</v>
      </c>
      <c r="L41" s="7">
        <v>16982</v>
      </c>
      <c r="M41" s="7">
        <f t="shared" si="2"/>
        <v>340177</v>
      </c>
      <c r="N41" s="7">
        <v>69408</v>
      </c>
      <c r="O41" s="7">
        <v>271679</v>
      </c>
      <c r="P41" s="7">
        <v>4749</v>
      </c>
      <c r="Q41" s="7">
        <v>12021</v>
      </c>
      <c r="R41" s="7">
        <v>3865</v>
      </c>
      <c r="S41" s="7">
        <f t="shared" si="3"/>
        <v>361722</v>
      </c>
      <c r="T41" s="7">
        <f t="shared" si="4"/>
        <v>701899</v>
      </c>
      <c r="U41" s="7"/>
    </row>
    <row r="42" spans="1:21" ht="11.1" customHeight="1" x14ac:dyDescent="0.15">
      <c r="B42" s="6" t="s">
        <v>36</v>
      </c>
      <c r="C42" s="7">
        <v>56</v>
      </c>
      <c r="D42" s="7">
        <v>55</v>
      </c>
      <c r="E42" s="7">
        <f t="shared" si="0"/>
        <v>111</v>
      </c>
      <c r="F42" s="8">
        <f t="shared" si="1"/>
        <v>0.50450450450450446</v>
      </c>
      <c r="G42" s="7"/>
      <c r="H42" s="7">
        <v>54715</v>
      </c>
      <c r="I42" s="7">
        <v>4754</v>
      </c>
      <c r="J42" s="7">
        <v>25510</v>
      </c>
      <c r="K42" s="7">
        <v>74880</v>
      </c>
      <c r="L42" s="7">
        <v>17198</v>
      </c>
      <c r="M42" s="7">
        <f t="shared" si="2"/>
        <v>177057</v>
      </c>
      <c r="N42" s="7">
        <v>2291</v>
      </c>
      <c r="O42" s="7">
        <v>1638</v>
      </c>
      <c r="P42" s="7">
        <v>1810</v>
      </c>
      <c r="Q42" s="7">
        <v>40044</v>
      </c>
      <c r="R42" s="7">
        <v>16066</v>
      </c>
      <c r="S42" s="7">
        <f t="shared" si="3"/>
        <v>61849</v>
      </c>
      <c r="T42" s="7">
        <f t="shared" si="4"/>
        <v>238906</v>
      </c>
      <c r="U42" s="7"/>
    </row>
    <row r="43" spans="1:21" ht="11.1" customHeight="1" x14ac:dyDescent="0.15">
      <c r="B43" s="6" t="s">
        <v>37</v>
      </c>
      <c r="C43" s="7">
        <v>90</v>
      </c>
      <c r="D43" s="7">
        <v>64</v>
      </c>
      <c r="E43" s="7">
        <f t="shared" si="0"/>
        <v>154</v>
      </c>
      <c r="F43" s="8">
        <f t="shared" si="1"/>
        <v>0.58441558441558439</v>
      </c>
      <c r="G43" s="7"/>
      <c r="H43" s="7">
        <v>149139</v>
      </c>
      <c r="I43" s="7">
        <v>23272</v>
      </c>
      <c r="J43" s="7">
        <v>7703</v>
      </c>
      <c r="K43" s="7">
        <v>67531</v>
      </c>
      <c r="L43" s="7">
        <v>221810</v>
      </c>
      <c r="M43" s="7">
        <f t="shared" si="2"/>
        <v>469455</v>
      </c>
      <c r="N43" s="7">
        <v>24864</v>
      </c>
      <c r="O43" s="7">
        <v>85218</v>
      </c>
      <c r="P43" s="7">
        <v>23488</v>
      </c>
      <c r="Q43" s="7">
        <v>7866</v>
      </c>
      <c r="R43" s="7">
        <v>3334</v>
      </c>
      <c r="S43" s="7">
        <f t="shared" si="3"/>
        <v>144770</v>
      </c>
      <c r="T43" s="7">
        <f t="shared" si="4"/>
        <v>614225</v>
      </c>
      <c r="U43" s="7"/>
    </row>
    <row r="44" spans="1:21" ht="11.1" customHeight="1" x14ac:dyDescent="0.15">
      <c r="B44" s="6" t="s">
        <v>38</v>
      </c>
      <c r="C44" s="7">
        <v>51</v>
      </c>
      <c r="D44" s="7">
        <v>56</v>
      </c>
      <c r="E44" s="7">
        <f t="shared" si="0"/>
        <v>107</v>
      </c>
      <c r="F44" s="8">
        <f t="shared" si="1"/>
        <v>0.47663551401869159</v>
      </c>
      <c r="G44" s="7"/>
      <c r="H44" s="7">
        <v>118637</v>
      </c>
      <c r="I44" s="7">
        <v>11729</v>
      </c>
      <c r="J44" s="7">
        <v>11575</v>
      </c>
      <c r="K44" s="7">
        <v>33274</v>
      </c>
      <c r="L44" s="7">
        <v>20683</v>
      </c>
      <c r="M44" s="7">
        <f t="shared" si="2"/>
        <v>195898</v>
      </c>
      <c r="N44" s="7">
        <v>33327</v>
      </c>
      <c r="O44" s="7">
        <v>38227</v>
      </c>
      <c r="P44" s="7">
        <v>6617</v>
      </c>
      <c r="Q44" s="7">
        <v>12004</v>
      </c>
      <c r="R44" s="7">
        <v>25399</v>
      </c>
      <c r="S44" s="7">
        <f t="shared" si="3"/>
        <v>115574</v>
      </c>
      <c r="T44" s="7">
        <f t="shared" si="4"/>
        <v>311472</v>
      </c>
      <c r="U44" s="7"/>
    </row>
    <row r="45" spans="1:21" ht="11.1" customHeight="1" x14ac:dyDescent="0.15">
      <c r="B45" s="6" t="s">
        <v>39</v>
      </c>
      <c r="C45" s="7">
        <v>62</v>
      </c>
      <c r="D45" s="7">
        <v>51</v>
      </c>
      <c r="E45" s="7">
        <f t="shared" si="0"/>
        <v>113</v>
      </c>
      <c r="F45" s="8">
        <f t="shared" si="1"/>
        <v>0.54867256637168138</v>
      </c>
      <c r="G45" s="7"/>
      <c r="H45" s="7">
        <v>3677</v>
      </c>
      <c r="I45" s="7">
        <v>2089</v>
      </c>
      <c r="J45" s="7">
        <v>2363</v>
      </c>
      <c r="K45" s="7">
        <v>4203</v>
      </c>
      <c r="L45" s="7">
        <v>3700</v>
      </c>
      <c r="M45" s="7">
        <f t="shared" si="2"/>
        <v>16032</v>
      </c>
      <c r="N45" s="7">
        <v>4782</v>
      </c>
      <c r="O45" s="7">
        <v>2918</v>
      </c>
      <c r="P45" s="7">
        <v>2103</v>
      </c>
      <c r="Q45" s="7">
        <v>6388</v>
      </c>
      <c r="R45" s="7">
        <v>3694</v>
      </c>
      <c r="S45" s="7">
        <f t="shared" si="3"/>
        <v>19885</v>
      </c>
      <c r="T45" s="7">
        <f t="shared" si="4"/>
        <v>35917</v>
      </c>
      <c r="U45" s="7"/>
    </row>
    <row r="46" spans="1:21" ht="11.1" customHeight="1" x14ac:dyDescent="0.15">
      <c r="B46" s="6" t="s">
        <v>40</v>
      </c>
      <c r="C46" s="7">
        <v>33</v>
      </c>
      <c r="D46" s="7">
        <v>85</v>
      </c>
      <c r="E46" s="7">
        <f t="shared" si="0"/>
        <v>118</v>
      </c>
      <c r="F46" s="8">
        <f t="shared" si="1"/>
        <v>0.27966101694915252</v>
      </c>
      <c r="G46" s="7"/>
      <c r="H46" s="7">
        <v>58028</v>
      </c>
      <c r="I46" s="7">
        <v>66965</v>
      </c>
      <c r="J46" s="7">
        <v>20096</v>
      </c>
      <c r="K46" s="7">
        <v>40288</v>
      </c>
      <c r="L46" s="7">
        <v>51379</v>
      </c>
      <c r="M46" s="7">
        <f t="shared" si="2"/>
        <v>236756</v>
      </c>
      <c r="N46" s="7">
        <v>25386</v>
      </c>
      <c r="O46" s="7">
        <v>4714</v>
      </c>
      <c r="P46" s="7">
        <v>22307</v>
      </c>
      <c r="Q46" s="7">
        <v>393350</v>
      </c>
      <c r="R46" s="7">
        <v>52037</v>
      </c>
      <c r="S46" s="7">
        <f t="shared" si="3"/>
        <v>497794</v>
      </c>
      <c r="T46" s="7">
        <f t="shared" si="4"/>
        <v>734550</v>
      </c>
      <c r="U46" s="7"/>
    </row>
    <row r="47" spans="1:21" ht="11.1" customHeight="1" x14ac:dyDescent="0.15">
      <c r="B47" s="6" t="s">
        <v>41</v>
      </c>
      <c r="C47" s="7">
        <v>109</v>
      </c>
      <c r="D47" s="7">
        <v>59</v>
      </c>
      <c r="E47" s="7">
        <f t="shared" si="0"/>
        <v>168</v>
      </c>
      <c r="F47" s="8">
        <f t="shared" si="1"/>
        <v>0.64880952380952384</v>
      </c>
      <c r="G47" s="7"/>
      <c r="H47" s="7">
        <v>11199</v>
      </c>
      <c r="I47" s="7">
        <v>113663</v>
      </c>
      <c r="J47" s="7">
        <v>566551</v>
      </c>
      <c r="K47" s="7">
        <v>33622</v>
      </c>
      <c r="L47" s="7">
        <v>86094</v>
      </c>
      <c r="M47" s="7">
        <f t="shared" si="2"/>
        <v>811129</v>
      </c>
      <c r="N47" s="7">
        <v>14015</v>
      </c>
      <c r="O47" s="7">
        <v>1290</v>
      </c>
      <c r="P47" s="7">
        <v>286808</v>
      </c>
      <c r="Q47" s="7">
        <v>13906</v>
      </c>
      <c r="R47" s="7">
        <v>2555</v>
      </c>
      <c r="S47" s="7">
        <f t="shared" si="3"/>
        <v>318574</v>
      </c>
      <c r="T47" s="7">
        <f t="shared" si="4"/>
        <v>1129703</v>
      </c>
      <c r="U47" s="7"/>
    </row>
    <row r="48" spans="1:21" ht="11.1" customHeight="1" x14ac:dyDescent="0.15">
      <c r="B48" s="6" t="s">
        <v>42</v>
      </c>
      <c r="C48" s="7">
        <v>105</v>
      </c>
      <c r="D48" s="7">
        <v>38</v>
      </c>
      <c r="E48" s="7">
        <f t="shared" si="0"/>
        <v>143</v>
      </c>
      <c r="F48" s="8">
        <f t="shared" si="1"/>
        <v>0.73426573426573427</v>
      </c>
      <c r="G48" s="7"/>
      <c r="H48" s="7">
        <v>11285</v>
      </c>
      <c r="I48" s="7">
        <v>18422</v>
      </c>
      <c r="J48" s="7">
        <v>97264</v>
      </c>
      <c r="K48" s="7">
        <v>85649</v>
      </c>
      <c r="L48" s="7">
        <v>27839</v>
      </c>
      <c r="M48" s="7">
        <f t="shared" si="2"/>
        <v>240459</v>
      </c>
      <c r="N48" s="7">
        <v>3478</v>
      </c>
      <c r="O48" s="7">
        <v>7579</v>
      </c>
      <c r="P48" s="7">
        <v>7439</v>
      </c>
      <c r="Q48" s="7">
        <v>8106</v>
      </c>
      <c r="R48" s="7">
        <v>5672</v>
      </c>
      <c r="S48" s="7">
        <f t="shared" si="3"/>
        <v>32274</v>
      </c>
      <c r="T48" s="7">
        <f t="shared" si="4"/>
        <v>272733</v>
      </c>
      <c r="U48" s="7"/>
    </row>
    <row r="49" spans="2:21" ht="11.1" customHeight="1" x14ac:dyDescent="0.15">
      <c r="B49" s="6" t="s">
        <v>43</v>
      </c>
      <c r="C49" s="7">
        <v>87</v>
      </c>
      <c r="D49" s="7">
        <v>34</v>
      </c>
      <c r="E49" s="7">
        <f t="shared" si="0"/>
        <v>121</v>
      </c>
      <c r="F49" s="8">
        <f t="shared" si="1"/>
        <v>0.71900826446280997</v>
      </c>
      <c r="G49" s="7"/>
      <c r="H49" s="7">
        <v>297834</v>
      </c>
      <c r="I49" s="7">
        <v>65626</v>
      </c>
      <c r="J49" s="7">
        <v>41824</v>
      </c>
      <c r="K49" s="7">
        <v>10014</v>
      </c>
      <c r="L49" s="7">
        <v>52690</v>
      </c>
      <c r="M49" s="7">
        <f t="shared" si="2"/>
        <v>467988</v>
      </c>
      <c r="N49" s="7">
        <v>201510</v>
      </c>
      <c r="O49" s="7">
        <v>1516</v>
      </c>
      <c r="P49" s="7">
        <v>16463</v>
      </c>
      <c r="Q49" s="7">
        <v>5969</v>
      </c>
      <c r="R49" s="7">
        <v>3985</v>
      </c>
      <c r="S49" s="7">
        <f t="shared" si="3"/>
        <v>229443</v>
      </c>
      <c r="T49" s="7">
        <f t="shared" si="4"/>
        <v>697431</v>
      </c>
      <c r="U49" s="7"/>
    </row>
    <row r="50" spans="2:21" ht="11.1" customHeight="1" x14ac:dyDescent="0.15">
      <c r="B50" s="6" t="s">
        <v>44</v>
      </c>
      <c r="C50" s="7">
        <v>3</v>
      </c>
      <c r="D50" s="7">
        <v>2</v>
      </c>
      <c r="E50" s="7">
        <f t="shared" si="0"/>
        <v>5</v>
      </c>
      <c r="F50" s="8">
        <f t="shared" si="1"/>
        <v>0.6</v>
      </c>
      <c r="G50" s="7"/>
      <c r="H50" s="7">
        <v>947472</v>
      </c>
      <c r="I50" s="7">
        <v>67427</v>
      </c>
      <c r="J50" s="7">
        <v>768</v>
      </c>
      <c r="K50" s="7">
        <v>445</v>
      </c>
      <c r="L50" s="7">
        <v>2024</v>
      </c>
      <c r="M50" s="7">
        <f t="shared" si="2"/>
        <v>1018136</v>
      </c>
      <c r="N50" s="7"/>
      <c r="O50" s="7"/>
      <c r="P50" s="7"/>
      <c r="Q50" s="7"/>
      <c r="R50" s="7"/>
      <c r="S50" s="7">
        <f t="shared" si="3"/>
        <v>0</v>
      </c>
      <c r="T50" s="7">
        <f t="shared" si="4"/>
        <v>1018136</v>
      </c>
      <c r="U50" s="7"/>
    </row>
    <row r="51" spans="2:21" ht="11.1" customHeight="1" x14ac:dyDescent="0.15">
      <c r="B51" s="6" t="s">
        <v>45</v>
      </c>
      <c r="C51" s="7">
        <v>8</v>
      </c>
      <c r="D51" s="7">
        <v>23</v>
      </c>
      <c r="E51" s="7">
        <f t="shared" si="0"/>
        <v>31</v>
      </c>
      <c r="F51" s="8">
        <f t="shared" si="1"/>
        <v>0.25806451612903225</v>
      </c>
      <c r="G51" s="7"/>
      <c r="H51" s="7">
        <v>600</v>
      </c>
      <c r="I51" s="7">
        <v>1017</v>
      </c>
      <c r="J51" s="7">
        <v>1682</v>
      </c>
      <c r="K51" s="7">
        <v>4810</v>
      </c>
      <c r="L51" s="7">
        <v>4384</v>
      </c>
      <c r="M51" s="7">
        <f t="shared" si="2"/>
        <v>12493</v>
      </c>
      <c r="N51" s="7">
        <v>1135</v>
      </c>
      <c r="O51" s="7">
        <v>1888</v>
      </c>
      <c r="P51" s="7">
        <v>1893</v>
      </c>
      <c r="Q51" s="7">
        <v>8049</v>
      </c>
      <c r="R51" s="7">
        <v>938</v>
      </c>
      <c r="S51" s="7">
        <f t="shared" si="3"/>
        <v>13903</v>
      </c>
      <c r="T51" s="7">
        <f t="shared" si="4"/>
        <v>26396</v>
      </c>
      <c r="U51" s="7"/>
    </row>
    <row r="52" spans="2:21" ht="11.1" customHeight="1" x14ac:dyDescent="0.15">
      <c r="B52" s="6" t="s">
        <v>46</v>
      </c>
      <c r="C52" s="7">
        <v>38</v>
      </c>
      <c r="D52" s="7">
        <v>38</v>
      </c>
      <c r="E52" s="7">
        <f t="shared" si="0"/>
        <v>76</v>
      </c>
      <c r="F52" s="8">
        <f t="shared" si="1"/>
        <v>0.5</v>
      </c>
      <c r="G52" s="7"/>
      <c r="H52" s="7">
        <v>3145</v>
      </c>
      <c r="I52" s="7">
        <v>57248</v>
      </c>
      <c r="J52" s="7">
        <v>3204</v>
      </c>
      <c r="K52" s="7">
        <v>182853</v>
      </c>
      <c r="L52" s="7">
        <v>153706</v>
      </c>
      <c r="M52" s="7">
        <f t="shared" si="2"/>
        <v>400156</v>
      </c>
      <c r="N52" s="7">
        <v>13407</v>
      </c>
      <c r="O52" s="7">
        <v>87606</v>
      </c>
      <c r="P52" s="7">
        <v>100709</v>
      </c>
      <c r="Q52" s="7">
        <v>4952</v>
      </c>
      <c r="R52" s="7">
        <v>35046</v>
      </c>
      <c r="S52" s="7">
        <f t="shared" si="3"/>
        <v>241720</v>
      </c>
      <c r="T52" s="7">
        <f t="shared" si="4"/>
        <v>641876</v>
      </c>
      <c r="U52" s="7"/>
    </row>
    <row r="53" spans="2:21" ht="11.1" customHeight="1" x14ac:dyDescent="0.15">
      <c r="B53" s="6" t="s">
        <v>47</v>
      </c>
      <c r="C53" s="7">
        <v>7</v>
      </c>
      <c r="D53" s="7">
        <v>21</v>
      </c>
      <c r="E53" s="7">
        <f t="shared" si="0"/>
        <v>28</v>
      </c>
      <c r="F53" s="8">
        <f t="shared" si="1"/>
        <v>0.25</v>
      </c>
      <c r="G53" s="7"/>
      <c r="H53" s="7">
        <v>14898</v>
      </c>
      <c r="I53" s="7">
        <v>2375</v>
      </c>
      <c r="J53" s="7">
        <v>1767</v>
      </c>
      <c r="K53" s="7">
        <v>2336</v>
      </c>
      <c r="L53" s="7">
        <v>2711</v>
      </c>
      <c r="M53" s="7">
        <f t="shared" si="2"/>
        <v>24087</v>
      </c>
      <c r="N53" s="7">
        <v>6785</v>
      </c>
      <c r="O53" s="7">
        <v>1013</v>
      </c>
      <c r="P53" s="7">
        <v>1197</v>
      </c>
      <c r="Q53" s="7">
        <v>1084</v>
      </c>
      <c r="R53" s="7">
        <v>2436</v>
      </c>
      <c r="S53" s="7">
        <f t="shared" si="3"/>
        <v>12515</v>
      </c>
      <c r="T53" s="7">
        <f t="shared" si="4"/>
        <v>36602</v>
      </c>
      <c r="U53" s="7"/>
    </row>
    <row r="54" spans="2:21" ht="11.1" customHeight="1" x14ac:dyDescent="0.15">
      <c r="B54" s="6" t="s">
        <v>48</v>
      </c>
      <c r="C54" s="7">
        <v>8</v>
      </c>
      <c r="D54" s="7">
        <v>23</v>
      </c>
      <c r="E54" s="7">
        <f t="shared" si="0"/>
        <v>31</v>
      </c>
      <c r="F54" s="8">
        <f t="shared" si="1"/>
        <v>0.25806451612903225</v>
      </c>
      <c r="G54" s="7"/>
      <c r="H54" s="7">
        <v>567</v>
      </c>
      <c r="I54" s="7">
        <v>743</v>
      </c>
      <c r="J54" s="7">
        <v>3528</v>
      </c>
      <c r="K54" s="7">
        <v>7293</v>
      </c>
      <c r="L54" s="7">
        <v>2490</v>
      </c>
      <c r="M54" s="7">
        <f t="shared" si="2"/>
        <v>14621</v>
      </c>
      <c r="N54" s="7">
        <v>374</v>
      </c>
      <c r="O54" s="7">
        <v>745</v>
      </c>
      <c r="P54" s="7">
        <v>1615</v>
      </c>
      <c r="Q54" s="7">
        <v>3369</v>
      </c>
      <c r="R54" s="7">
        <v>3861</v>
      </c>
      <c r="S54" s="7">
        <f t="shared" si="3"/>
        <v>9964</v>
      </c>
      <c r="T54" s="7">
        <f t="shared" si="4"/>
        <v>24585</v>
      </c>
      <c r="U54" s="7"/>
    </row>
    <row r="55" spans="2:21" ht="11.1" customHeight="1" x14ac:dyDescent="0.15">
      <c r="B55" s="6" t="s">
        <v>49</v>
      </c>
      <c r="C55" s="7">
        <v>26</v>
      </c>
      <c r="D55" s="7">
        <v>16</v>
      </c>
      <c r="E55" s="7">
        <f t="shared" si="0"/>
        <v>42</v>
      </c>
      <c r="F55" s="8">
        <f t="shared" si="1"/>
        <v>0.61904761904761907</v>
      </c>
      <c r="G55" s="7"/>
      <c r="H55" s="7">
        <v>715</v>
      </c>
      <c r="I55" s="7">
        <v>106</v>
      </c>
      <c r="J55" s="7">
        <v>203</v>
      </c>
      <c r="K55" s="7">
        <v>583</v>
      </c>
      <c r="L55" s="7">
        <v>693</v>
      </c>
      <c r="M55" s="7">
        <f t="shared" si="2"/>
        <v>2300</v>
      </c>
      <c r="N55" s="7">
        <v>560</v>
      </c>
      <c r="O55" s="7">
        <v>1111</v>
      </c>
      <c r="P55" s="7">
        <v>4693</v>
      </c>
      <c r="Q55" s="7">
        <v>14311</v>
      </c>
      <c r="R55" s="7">
        <v>13161</v>
      </c>
      <c r="S55" s="7">
        <f t="shared" si="3"/>
        <v>33836</v>
      </c>
      <c r="T55" s="7">
        <f t="shared" si="4"/>
        <v>36136</v>
      </c>
      <c r="U55" s="7"/>
    </row>
    <row r="56" spans="2:21" ht="11.1" customHeight="1" x14ac:dyDescent="0.15">
      <c r="B56" s="6" t="s">
        <v>50</v>
      </c>
      <c r="C56" s="7">
        <v>32</v>
      </c>
      <c r="D56" s="7">
        <v>97</v>
      </c>
      <c r="E56" s="7">
        <f t="shared" si="0"/>
        <v>129</v>
      </c>
      <c r="F56" s="8">
        <f t="shared" si="1"/>
        <v>0.24806201550387597</v>
      </c>
      <c r="G56" s="7"/>
      <c r="H56" s="7">
        <v>12812</v>
      </c>
      <c r="I56" s="7">
        <v>88143</v>
      </c>
      <c r="J56" s="7">
        <v>53980</v>
      </c>
      <c r="K56" s="7">
        <v>26145</v>
      </c>
      <c r="L56" s="7">
        <v>89608</v>
      </c>
      <c r="M56" s="7">
        <f t="shared" si="2"/>
        <v>270688</v>
      </c>
      <c r="N56" s="7">
        <v>6604</v>
      </c>
      <c r="O56" s="7">
        <v>68436</v>
      </c>
      <c r="P56" s="7">
        <v>7180</v>
      </c>
      <c r="Q56" s="7">
        <v>9206</v>
      </c>
      <c r="R56" s="7">
        <v>42243</v>
      </c>
      <c r="S56" s="7">
        <f t="shared" si="3"/>
        <v>133669</v>
      </c>
      <c r="T56" s="7">
        <f t="shared" si="4"/>
        <v>404357</v>
      </c>
      <c r="U56" s="7"/>
    </row>
    <row r="57" spans="2:21" ht="11.1" customHeight="1" x14ac:dyDescent="0.15">
      <c r="B57" s="6" t="s">
        <v>51</v>
      </c>
      <c r="C57" s="7">
        <v>53</v>
      </c>
      <c r="D57" s="7">
        <v>65</v>
      </c>
      <c r="E57" s="7">
        <f t="shared" si="0"/>
        <v>118</v>
      </c>
      <c r="F57" s="8">
        <f t="shared" si="1"/>
        <v>0.44915254237288138</v>
      </c>
      <c r="G57" s="7"/>
      <c r="H57" s="7">
        <v>127323</v>
      </c>
      <c r="I57" s="7">
        <v>215397</v>
      </c>
      <c r="J57" s="7">
        <v>39216</v>
      </c>
      <c r="K57" s="7">
        <v>23297</v>
      </c>
      <c r="L57" s="7">
        <v>35332</v>
      </c>
      <c r="M57" s="7">
        <f t="shared" si="2"/>
        <v>440565</v>
      </c>
      <c r="N57" s="7">
        <v>61918</v>
      </c>
      <c r="O57" s="7">
        <v>163061</v>
      </c>
      <c r="P57" s="7">
        <v>7188</v>
      </c>
      <c r="Q57" s="7">
        <v>5420</v>
      </c>
      <c r="R57" s="7">
        <v>20224</v>
      </c>
      <c r="S57" s="7">
        <f t="shared" si="3"/>
        <v>257811</v>
      </c>
      <c r="T57" s="7">
        <f t="shared" si="4"/>
        <v>698376</v>
      </c>
      <c r="U57" s="7"/>
    </row>
    <row r="58" spans="2:21" ht="11.1" customHeight="1" x14ac:dyDescent="0.15">
      <c r="B58" s="6" t="s">
        <v>52</v>
      </c>
      <c r="C58" s="7">
        <v>20</v>
      </c>
      <c r="D58" s="7">
        <v>35</v>
      </c>
      <c r="E58" s="7">
        <f t="shared" si="0"/>
        <v>55</v>
      </c>
      <c r="F58" s="8">
        <f t="shared" si="1"/>
        <v>0.36363636363636365</v>
      </c>
      <c r="G58" s="7"/>
      <c r="H58" s="7">
        <v>8167</v>
      </c>
      <c r="I58" s="7">
        <v>63316</v>
      </c>
      <c r="J58" s="7">
        <v>3996</v>
      </c>
      <c r="K58" s="7">
        <v>2631</v>
      </c>
      <c r="L58" s="7">
        <v>6921</v>
      </c>
      <c r="M58" s="7">
        <f t="shared" si="2"/>
        <v>85031</v>
      </c>
      <c r="N58" s="7">
        <v>990</v>
      </c>
      <c r="O58" s="7">
        <v>57609</v>
      </c>
      <c r="P58" s="7">
        <v>2068</v>
      </c>
      <c r="Q58" s="7">
        <v>31775</v>
      </c>
      <c r="R58" s="7">
        <v>2379</v>
      </c>
      <c r="S58" s="7">
        <f t="shared" si="3"/>
        <v>94821</v>
      </c>
      <c r="T58" s="7">
        <f t="shared" si="4"/>
        <v>179852</v>
      </c>
      <c r="U58" s="7"/>
    </row>
    <row r="59" spans="2:21" ht="11.1" customHeight="1" x14ac:dyDescent="0.15">
      <c r="B59" s="6" t="s">
        <v>53</v>
      </c>
      <c r="C59" s="7">
        <v>20</v>
      </c>
      <c r="D59" s="7">
        <v>75</v>
      </c>
      <c r="E59" s="7">
        <f t="shared" si="0"/>
        <v>95</v>
      </c>
      <c r="F59" s="8">
        <f t="shared" si="1"/>
        <v>0.21052631578947367</v>
      </c>
      <c r="G59" s="7"/>
      <c r="H59" s="7">
        <v>761</v>
      </c>
      <c r="I59" s="7">
        <v>1208</v>
      </c>
      <c r="J59" s="7">
        <v>4221</v>
      </c>
      <c r="K59" s="7">
        <v>15417</v>
      </c>
      <c r="L59" s="7">
        <v>186561</v>
      </c>
      <c r="M59" s="7">
        <f t="shared" si="2"/>
        <v>208168</v>
      </c>
      <c r="N59" s="7">
        <v>1163</v>
      </c>
      <c r="O59" s="7">
        <v>1296</v>
      </c>
      <c r="P59" s="7">
        <v>47834</v>
      </c>
      <c r="Q59" s="7">
        <v>2892</v>
      </c>
      <c r="R59" s="7">
        <v>3740</v>
      </c>
      <c r="S59" s="7">
        <f t="shared" si="3"/>
        <v>56925</v>
      </c>
      <c r="T59" s="7">
        <f t="shared" si="4"/>
        <v>265093</v>
      </c>
      <c r="U59" s="7"/>
    </row>
    <row r="60" spans="2:21" ht="11.1" customHeight="1" x14ac:dyDescent="0.15">
      <c r="B60" s="6" t="s">
        <v>54</v>
      </c>
      <c r="C60" s="7">
        <v>48</v>
      </c>
      <c r="D60" s="7">
        <v>40</v>
      </c>
      <c r="E60" s="7">
        <f t="shared" si="0"/>
        <v>88</v>
      </c>
      <c r="F60" s="8">
        <f t="shared" si="1"/>
        <v>0.54545454545454541</v>
      </c>
      <c r="G60" s="7"/>
      <c r="H60" s="7">
        <v>55246</v>
      </c>
      <c r="I60" s="7">
        <v>6100</v>
      </c>
      <c r="J60" s="7">
        <v>2460</v>
      </c>
      <c r="K60" s="7">
        <v>1168</v>
      </c>
      <c r="L60" s="7">
        <v>6195</v>
      </c>
      <c r="M60" s="7">
        <f t="shared" si="2"/>
        <v>71169</v>
      </c>
      <c r="N60" s="7">
        <v>5453</v>
      </c>
      <c r="O60" s="7">
        <v>2118</v>
      </c>
      <c r="P60" s="7">
        <v>2467</v>
      </c>
      <c r="Q60" s="7">
        <v>1620</v>
      </c>
      <c r="R60" s="7">
        <v>11431</v>
      </c>
      <c r="S60" s="7">
        <f t="shared" si="3"/>
        <v>23089</v>
      </c>
      <c r="T60" s="7">
        <f t="shared" si="4"/>
        <v>94258</v>
      </c>
      <c r="U60" s="7"/>
    </row>
    <row r="61" spans="2:21" ht="11.1" customHeight="1" x14ac:dyDescent="0.15">
      <c r="B61" s="6" t="s">
        <v>55</v>
      </c>
      <c r="C61" s="7">
        <v>42</v>
      </c>
      <c r="D61" s="7">
        <v>24</v>
      </c>
      <c r="E61" s="7">
        <f t="shared" si="0"/>
        <v>66</v>
      </c>
      <c r="F61" s="8">
        <f t="shared" si="1"/>
        <v>0.63636363636363635</v>
      </c>
      <c r="G61" s="7"/>
      <c r="H61" s="7">
        <v>4101</v>
      </c>
      <c r="I61" s="7">
        <v>75605</v>
      </c>
      <c r="J61" s="7">
        <v>4051</v>
      </c>
      <c r="K61" s="7">
        <v>9917</v>
      </c>
      <c r="L61" s="7">
        <v>16395</v>
      </c>
      <c r="M61" s="7">
        <f t="shared" si="2"/>
        <v>110069</v>
      </c>
      <c r="N61" s="7">
        <v>2096</v>
      </c>
      <c r="O61" s="7">
        <v>5874</v>
      </c>
      <c r="P61" s="7">
        <v>52559</v>
      </c>
      <c r="Q61" s="7">
        <v>11123</v>
      </c>
      <c r="R61" s="7">
        <v>4083</v>
      </c>
      <c r="S61" s="7">
        <f t="shared" si="3"/>
        <v>75735</v>
      </c>
      <c r="T61" s="7">
        <f t="shared" si="4"/>
        <v>185804</v>
      </c>
      <c r="U61" s="7"/>
    </row>
    <row r="62" spans="2:21" ht="11.1" customHeight="1" x14ac:dyDescent="0.15">
      <c r="B62" s="6" t="s">
        <v>56</v>
      </c>
      <c r="C62" s="7">
        <v>17</v>
      </c>
      <c r="D62" s="7">
        <v>9</v>
      </c>
      <c r="E62" s="7">
        <f t="shared" si="0"/>
        <v>26</v>
      </c>
      <c r="F62" s="8">
        <f t="shared" si="1"/>
        <v>0.65384615384615385</v>
      </c>
      <c r="G62" s="7"/>
      <c r="H62" s="7">
        <v>3440</v>
      </c>
      <c r="I62" s="7">
        <v>2459</v>
      </c>
      <c r="J62" s="7">
        <v>2971</v>
      </c>
      <c r="K62" s="7">
        <v>2762</v>
      </c>
      <c r="L62" s="7">
        <v>2636</v>
      </c>
      <c r="M62" s="7">
        <f t="shared" si="2"/>
        <v>14268</v>
      </c>
      <c r="N62" s="7">
        <v>2318</v>
      </c>
      <c r="O62" s="7">
        <v>1228</v>
      </c>
      <c r="P62" s="7">
        <v>2100</v>
      </c>
      <c r="Q62" s="7">
        <v>2208</v>
      </c>
      <c r="R62" s="7">
        <v>2453</v>
      </c>
      <c r="S62" s="7">
        <f t="shared" si="3"/>
        <v>10307</v>
      </c>
      <c r="T62" s="7">
        <f t="shared" si="4"/>
        <v>24575</v>
      </c>
      <c r="U62" s="7"/>
    </row>
    <row r="63" spans="2:21" ht="11.1" customHeight="1" x14ac:dyDescent="0.15">
      <c r="B63" s="6" t="s">
        <v>57</v>
      </c>
      <c r="C63" s="7">
        <v>23</v>
      </c>
      <c r="D63" s="7">
        <v>62</v>
      </c>
      <c r="E63" s="7">
        <f t="shared" si="0"/>
        <v>85</v>
      </c>
      <c r="F63" s="8">
        <f t="shared" si="1"/>
        <v>0.27058823529411763</v>
      </c>
      <c r="G63" s="7"/>
      <c r="H63" s="7">
        <v>5579</v>
      </c>
      <c r="I63" s="7">
        <v>2227</v>
      </c>
      <c r="J63" s="7">
        <v>2366</v>
      </c>
      <c r="K63" s="7">
        <v>2381</v>
      </c>
      <c r="L63" s="7">
        <v>1914</v>
      </c>
      <c r="M63" s="7">
        <f t="shared" si="2"/>
        <v>14467</v>
      </c>
      <c r="N63" s="7">
        <v>28116</v>
      </c>
      <c r="O63" s="7">
        <v>7002</v>
      </c>
      <c r="P63" s="7">
        <v>3765</v>
      </c>
      <c r="Q63" s="7">
        <v>6423</v>
      </c>
      <c r="R63" s="7">
        <v>1959</v>
      </c>
      <c r="S63" s="7">
        <f t="shared" si="3"/>
        <v>47265</v>
      </c>
      <c r="T63" s="7">
        <f t="shared" si="4"/>
        <v>61732</v>
      </c>
      <c r="U63" s="7"/>
    </row>
    <row r="64" spans="2:21" ht="11.1" customHeight="1" x14ac:dyDescent="0.15">
      <c r="B64" s="6" t="s">
        <v>58</v>
      </c>
      <c r="C64" s="7">
        <v>44</v>
      </c>
      <c r="D64" s="7">
        <v>138</v>
      </c>
      <c r="E64" s="7">
        <f t="shared" si="0"/>
        <v>182</v>
      </c>
      <c r="F64" s="8">
        <f t="shared" si="1"/>
        <v>0.24175824175824176</v>
      </c>
      <c r="G64" s="7"/>
      <c r="H64" s="7">
        <v>92220</v>
      </c>
      <c r="I64" s="7">
        <v>25833</v>
      </c>
      <c r="J64" s="7">
        <v>31026</v>
      </c>
      <c r="K64" s="7">
        <v>24229</v>
      </c>
      <c r="L64" s="7">
        <v>146812</v>
      </c>
      <c r="M64" s="7">
        <f t="shared" si="2"/>
        <v>320120</v>
      </c>
      <c r="N64" s="7">
        <v>9907</v>
      </c>
      <c r="O64" s="7">
        <v>100032</v>
      </c>
      <c r="P64" s="7">
        <v>26443</v>
      </c>
      <c r="Q64" s="7">
        <v>13576</v>
      </c>
      <c r="R64" s="7">
        <v>30040</v>
      </c>
      <c r="S64" s="7">
        <f t="shared" si="3"/>
        <v>179998</v>
      </c>
      <c r="T64" s="7">
        <f t="shared" si="4"/>
        <v>500118</v>
      </c>
      <c r="U64" s="7"/>
    </row>
    <row r="65" spans="2:21" ht="11.1" customHeight="1" x14ac:dyDescent="0.15">
      <c r="B65" s="6" t="s">
        <v>59</v>
      </c>
      <c r="C65" s="7">
        <v>16</v>
      </c>
      <c r="D65" s="7">
        <v>13</v>
      </c>
      <c r="E65" s="7">
        <f t="shared" si="0"/>
        <v>29</v>
      </c>
      <c r="F65" s="8">
        <f t="shared" si="1"/>
        <v>0.55172413793103448</v>
      </c>
      <c r="G65" s="7"/>
      <c r="H65" s="7">
        <v>14756</v>
      </c>
      <c r="I65" s="7">
        <v>30710</v>
      </c>
      <c r="J65" s="7">
        <v>7402</v>
      </c>
      <c r="K65" s="7">
        <v>4367</v>
      </c>
      <c r="L65" s="7">
        <v>25617</v>
      </c>
      <c r="M65" s="7">
        <f t="shared" si="2"/>
        <v>82852</v>
      </c>
      <c r="N65" s="7"/>
      <c r="O65" s="7"/>
      <c r="P65" s="7"/>
      <c r="Q65" s="7"/>
      <c r="R65" s="7"/>
      <c r="S65" s="7">
        <f t="shared" si="3"/>
        <v>0</v>
      </c>
      <c r="T65" s="7">
        <f t="shared" si="4"/>
        <v>82852</v>
      </c>
      <c r="U65" s="7"/>
    </row>
    <row r="66" spans="2:21" ht="11.1" customHeight="1" x14ac:dyDescent="0.15">
      <c r="B66" s="6" t="s">
        <v>60</v>
      </c>
      <c r="C66" s="7">
        <v>22</v>
      </c>
      <c r="D66" s="7">
        <v>29</v>
      </c>
      <c r="E66" s="7">
        <f t="shared" si="0"/>
        <v>51</v>
      </c>
      <c r="F66" s="8">
        <f t="shared" si="1"/>
        <v>0.43137254901960786</v>
      </c>
      <c r="G66" s="7"/>
      <c r="H66" s="7">
        <v>1800</v>
      </c>
      <c r="I66" s="7">
        <v>40678</v>
      </c>
      <c r="J66" s="7">
        <v>17189</v>
      </c>
      <c r="K66" s="7">
        <v>5549</v>
      </c>
      <c r="L66" s="7">
        <v>10125</v>
      </c>
      <c r="M66" s="7">
        <f t="shared" si="2"/>
        <v>75341</v>
      </c>
      <c r="N66" s="7">
        <v>1770</v>
      </c>
      <c r="O66" s="7">
        <v>161998</v>
      </c>
      <c r="P66" s="7">
        <v>4290</v>
      </c>
      <c r="Q66" s="7">
        <v>730</v>
      </c>
      <c r="R66" s="7">
        <v>2080</v>
      </c>
      <c r="S66" s="7">
        <f t="shared" si="3"/>
        <v>170868</v>
      </c>
      <c r="T66" s="7">
        <f t="shared" si="4"/>
        <v>246209</v>
      </c>
      <c r="U66" s="7"/>
    </row>
    <row r="67" spans="2:21" ht="11.1" customHeight="1" x14ac:dyDescent="0.15">
      <c r="B67" s="6" t="s">
        <v>61</v>
      </c>
      <c r="C67" s="7">
        <v>24</v>
      </c>
      <c r="D67" s="7">
        <v>22</v>
      </c>
      <c r="E67" s="7">
        <f t="shared" si="0"/>
        <v>46</v>
      </c>
      <c r="F67" s="8">
        <f t="shared" si="1"/>
        <v>0.52173913043478259</v>
      </c>
      <c r="G67" s="7"/>
      <c r="H67" s="7">
        <v>19852</v>
      </c>
      <c r="I67" s="7">
        <v>34922</v>
      </c>
      <c r="J67" s="7">
        <v>12526</v>
      </c>
      <c r="K67" s="7">
        <v>11201</v>
      </c>
      <c r="L67" s="7">
        <v>4431</v>
      </c>
      <c r="M67" s="7">
        <f t="shared" si="2"/>
        <v>82932</v>
      </c>
      <c r="N67" s="7"/>
      <c r="O67" s="7"/>
      <c r="P67" s="7"/>
      <c r="Q67" s="7"/>
      <c r="R67" s="7"/>
      <c r="S67" s="7">
        <f t="shared" si="3"/>
        <v>0</v>
      </c>
      <c r="T67" s="7">
        <f t="shared" si="4"/>
        <v>82932</v>
      </c>
      <c r="U67" s="7"/>
    </row>
    <row r="68" spans="2:21" ht="11.1" customHeight="1" x14ac:dyDescent="0.15">
      <c r="B68" s="6" t="s">
        <v>62</v>
      </c>
      <c r="C68" s="7">
        <v>14</v>
      </c>
      <c r="D68" s="7">
        <v>31</v>
      </c>
      <c r="E68" s="7">
        <f t="shared" si="0"/>
        <v>45</v>
      </c>
      <c r="F68" s="8">
        <f t="shared" si="1"/>
        <v>0.31111111111111112</v>
      </c>
      <c r="G68" s="7"/>
      <c r="H68" s="7">
        <v>71221</v>
      </c>
      <c r="I68" s="7">
        <v>2976</v>
      </c>
      <c r="J68" s="7">
        <v>1516</v>
      </c>
      <c r="K68" s="7">
        <v>28436</v>
      </c>
      <c r="L68" s="7">
        <v>3741</v>
      </c>
      <c r="M68" s="7">
        <f t="shared" si="2"/>
        <v>107890</v>
      </c>
      <c r="N68" s="7"/>
      <c r="O68" s="7"/>
      <c r="P68" s="7"/>
      <c r="Q68" s="7"/>
      <c r="R68" s="7"/>
      <c r="S68" s="7">
        <f t="shared" si="3"/>
        <v>0</v>
      </c>
      <c r="T68" s="7">
        <f t="shared" si="4"/>
        <v>107890</v>
      </c>
      <c r="U68" s="7"/>
    </row>
    <row r="69" spans="2:21" ht="11.1" customHeight="1" x14ac:dyDescent="0.15">
      <c r="B69" s="6" t="s">
        <v>63</v>
      </c>
      <c r="C69" s="7">
        <v>30</v>
      </c>
      <c r="D69" s="7">
        <v>48</v>
      </c>
      <c r="E69" s="7">
        <f t="shared" si="0"/>
        <v>78</v>
      </c>
      <c r="F69" s="8">
        <f t="shared" si="1"/>
        <v>0.38461538461538464</v>
      </c>
      <c r="G69" s="7"/>
      <c r="H69" s="7">
        <v>105631</v>
      </c>
      <c r="I69" s="7">
        <v>20492</v>
      </c>
      <c r="J69" s="7">
        <v>3320</v>
      </c>
      <c r="K69" s="7">
        <v>2796</v>
      </c>
      <c r="L69" s="7">
        <v>24288</v>
      </c>
      <c r="M69" s="7">
        <f t="shared" si="2"/>
        <v>156527</v>
      </c>
      <c r="N69" s="7">
        <v>48413</v>
      </c>
      <c r="O69" s="7">
        <v>2505</v>
      </c>
      <c r="P69" s="7">
        <v>762</v>
      </c>
      <c r="Q69" s="7">
        <v>5266</v>
      </c>
      <c r="R69" s="7">
        <v>2166</v>
      </c>
      <c r="S69" s="7">
        <f t="shared" si="3"/>
        <v>59112</v>
      </c>
      <c r="T69" s="7">
        <f t="shared" si="4"/>
        <v>215639</v>
      </c>
      <c r="U69" s="7"/>
    </row>
    <row r="70" spans="2:21" ht="11.1" customHeight="1" x14ac:dyDescent="0.15">
      <c r="B70" s="6" t="s">
        <v>64</v>
      </c>
      <c r="C70" s="7">
        <v>51</v>
      </c>
      <c r="D70" s="7">
        <v>76</v>
      </c>
      <c r="E70" s="7">
        <f t="shared" si="0"/>
        <v>127</v>
      </c>
      <c r="F70" s="8">
        <f t="shared" si="1"/>
        <v>0.40157480314960631</v>
      </c>
      <c r="G70" s="7"/>
      <c r="H70" s="7">
        <v>68630</v>
      </c>
      <c r="I70" s="7">
        <v>58742</v>
      </c>
      <c r="J70" s="7">
        <v>40988</v>
      </c>
      <c r="K70" s="7">
        <v>63043</v>
      </c>
      <c r="L70" s="7">
        <v>75736</v>
      </c>
      <c r="M70" s="7">
        <f t="shared" si="2"/>
        <v>307139</v>
      </c>
      <c r="N70" s="7">
        <v>3770</v>
      </c>
      <c r="O70" s="7">
        <v>64676</v>
      </c>
      <c r="P70" s="7">
        <v>18462</v>
      </c>
      <c r="Q70" s="7">
        <v>3199</v>
      </c>
      <c r="R70" s="7">
        <v>6384</v>
      </c>
      <c r="S70" s="7">
        <f t="shared" si="3"/>
        <v>96491</v>
      </c>
      <c r="T70" s="7">
        <f t="shared" si="4"/>
        <v>403630</v>
      </c>
      <c r="U70" s="7"/>
    </row>
    <row r="71" spans="2:21" ht="11.1" customHeight="1" x14ac:dyDescent="0.15">
      <c r="B71" s="6" t="s">
        <v>65</v>
      </c>
      <c r="C71" s="7">
        <v>90</v>
      </c>
      <c r="D71" s="7">
        <v>11</v>
      </c>
      <c r="E71" s="7">
        <f t="shared" ref="E71:E85" si="5">C71+D71</f>
        <v>101</v>
      </c>
      <c r="F71" s="8">
        <f t="shared" ref="F71:F85" si="6">C71/E71</f>
        <v>0.8910891089108911</v>
      </c>
      <c r="G71" s="7"/>
      <c r="H71" s="7">
        <v>128498</v>
      </c>
      <c r="I71" s="7">
        <v>26180</v>
      </c>
      <c r="J71" s="7">
        <v>3132</v>
      </c>
      <c r="K71" s="7">
        <v>3250</v>
      </c>
      <c r="L71" s="7">
        <v>26789</v>
      </c>
      <c r="M71" s="7">
        <f t="shared" ref="M71:M85" si="7">H71+I71+J71+K71+L71</f>
        <v>187849</v>
      </c>
      <c r="N71" s="7">
        <v>77007</v>
      </c>
      <c r="O71" s="7">
        <v>7052</v>
      </c>
      <c r="P71" s="7">
        <v>5283</v>
      </c>
      <c r="Q71" s="7">
        <v>6977</v>
      </c>
      <c r="R71" s="7">
        <v>5959</v>
      </c>
      <c r="S71" s="7">
        <f t="shared" ref="S71:S85" si="8">SUM(N71:R71)</f>
        <v>102278</v>
      </c>
      <c r="T71" s="7">
        <f t="shared" ref="T71:T85" si="9">M71+S71</f>
        <v>290127</v>
      </c>
      <c r="U71" s="7"/>
    </row>
    <row r="72" spans="2:21" ht="11.1" customHeight="1" x14ac:dyDescent="0.15">
      <c r="B72" s="6" t="s">
        <v>66</v>
      </c>
      <c r="C72" s="7">
        <v>39</v>
      </c>
      <c r="D72" s="7">
        <v>70</v>
      </c>
      <c r="E72" s="7">
        <f t="shared" si="5"/>
        <v>109</v>
      </c>
      <c r="F72" s="8">
        <f t="shared" si="6"/>
        <v>0.3577981651376147</v>
      </c>
      <c r="G72" s="7"/>
      <c r="H72" s="7">
        <v>5411</v>
      </c>
      <c r="I72" s="7">
        <v>8218</v>
      </c>
      <c r="J72" s="7">
        <v>5521</v>
      </c>
      <c r="K72" s="7">
        <v>4543</v>
      </c>
      <c r="L72" s="7">
        <v>555618</v>
      </c>
      <c r="M72" s="7">
        <f t="shared" si="7"/>
        <v>579311</v>
      </c>
      <c r="N72" s="7">
        <v>2799</v>
      </c>
      <c r="O72" s="7">
        <v>14081</v>
      </c>
      <c r="P72" s="7">
        <v>2639</v>
      </c>
      <c r="Q72" s="7">
        <v>2319</v>
      </c>
      <c r="R72" s="7">
        <v>268778</v>
      </c>
      <c r="S72" s="7">
        <f t="shared" si="8"/>
        <v>290616</v>
      </c>
      <c r="T72" s="7">
        <f t="shared" si="9"/>
        <v>869927</v>
      </c>
      <c r="U72" s="7"/>
    </row>
    <row r="73" spans="2:21" ht="11.1" customHeight="1" x14ac:dyDescent="0.15">
      <c r="B73" s="6" t="s">
        <v>67</v>
      </c>
      <c r="C73" s="7">
        <v>93</v>
      </c>
      <c r="D73" s="7">
        <v>12</v>
      </c>
      <c r="E73" s="7">
        <f t="shared" si="5"/>
        <v>105</v>
      </c>
      <c r="F73" s="8">
        <f t="shared" si="6"/>
        <v>0.88571428571428568</v>
      </c>
      <c r="G73" s="7"/>
      <c r="H73" s="7">
        <v>8220</v>
      </c>
      <c r="I73" s="7">
        <v>5980</v>
      </c>
      <c r="J73" s="7">
        <v>3308</v>
      </c>
      <c r="K73" s="7">
        <v>4378</v>
      </c>
      <c r="L73" s="7">
        <v>45006</v>
      </c>
      <c r="M73" s="7">
        <f t="shared" si="7"/>
        <v>66892</v>
      </c>
      <c r="N73" s="7">
        <v>2029</v>
      </c>
      <c r="O73" s="7">
        <v>4116</v>
      </c>
      <c r="P73" s="7">
        <v>5057</v>
      </c>
      <c r="Q73" s="7">
        <v>23438</v>
      </c>
      <c r="R73" s="7">
        <v>52762</v>
      </c>
      <c r="S73" s="7">
        <f t="shared" si="8"/>
        <v>87402</v>
      </c>
      <c r="T73" s="7">
        <f t="shared" si="9"/>
        <v>154294</v>
      </c>
      <c r="U73" s="7"/>
    </row>
    <row r="74" spans="2:21" ht="11.1" customHeight="1" x14ac:dyDescent="0.15">
      <c r="B74" s="6" t="s">
        <v>68</v>
      </c>
      <c r="C74" s="7">
        <v>82</v>
      </c>
      <c r="D74" s="7">
        <v>93</v>
      </c>
      <c r="E74" s="7">
        <f t="shared" si="5"/>
        <v>175</v>
      </c>
      <c r="F74" s="8">
        <f t="shared" si="6"/>
        <v>0.46857142857142858</v>
      </c>
      <c r="G74" s="7"/>
      <c r="H74" s="7">
        <v>780340</v>
      </c>
      <c r="I74" s="7">
        <v>1384222</v>
      </c>
      <c r="J74" s="7">
        <v>58466</v>
      </c>
      <c r="K74" s="7">
        <v>6386</v>
      </c>
      <c r="L74" s="7">
        <v>26476</v>
      </c>
      <c r="M74" s="7">
        <f t="shared" si="7"/>
        <v>2255890</v>
      </c>
      <c r="N74" s="7">
        <v>1791</v>
      </c>
      <c r="O74" s="7">
        <v>38619</v>
      </c>
      <c r="P74" s="7">
        <v>19244</v>
      </c>
      <c r="Q74" s="7">
        <v>4841</v>
      </c>
      <c r="R74" s="7">
        <v>10031</v>
      </c>
      <c r="S74" s="7">
        <f t="shared" si="8"/>
        <v>74526</v>
      </c>
      <c r="T74" s="7">
        <f t="shared" si="9"/>
        <v>2330416</v>
      </c>
      <c r="U74" s="7"/>
    </row>
    <row r="75" spans="2:21" ht="11.1" customHeight="1" x14ac:dyDescent="0.15">
      <c r="B75" s="6" t="s">
        <v>69</v>
      </c>
      <c r="C75" s="7">
        <v>51</v>
      </c>
      <c r="D75" s="7">
        <v>83</v>
      </c>
      <c r="E75" s="7">
        <f t="shared" si="5"/>
        <v>134</v>
      </c>
      <c r="F75" s="8">
        <f t="shared" si="6"/>
        <v>0.38059701492537312</v>
      </c>
      <c r="G75" s="7"/>
      <c r="H75" s="7">
        <v>36897</v>
      </c>
      <c r="I75" s="7">
        <v>7761</v>
      </c>
      <c r="J75" s="7">
        <v>36938</v>
      </c>
      <c r="K75" s="7">
        <v>8947</v>
      </c>
      <c r="L75" s="7">
        <v>7650</v>
      </c>
      <c r="M75" s="7">
        <f t="shared" si="7"/>
        <v>98193</v>
      </c>
      <c r="N75" s="7">
        <v>3951</v>
      </c>
      <c r="O75" s="7">
        <v>30741</v>
      </c>
      <c r="P75" s="7">
        <v>13749</v>
      </c>
      <c r="Q75" s="7">
        <v>2459</v>
      </c>
      <c r="R75" s="7">
        <v>3744</v>
      </c>
      <c r="S75" s="7">
        <f t="shared" si="8"/>
        <v>54644</v>
      </c>
      <c r="T75" s="7">
        <f t="shared" si="9"/>
        <v>152837</v>
      </c>
      <c r="U75" s="7"/>
    </row>
    <row r="76" spans="2:21" ht="11.1" customHeight="1" x14ac:dyDescent="0.15">
      <c r="B76" s="6" t="s">
        <v>70</v>
      </c>
      <c r="C76" s="7">
        <v>53</v>
      </c>
      <c r="D76" s="7">
        <v>31</v>
      </c>
      <c r="E76" s="7">
        <f t="shared" si="5"/>
        <v>84</v>
      </c>
      <c r="F76" s="8">
        <f t="shared" si="6"/>
        <v>0.63095238095238093</v>
      </c>
      <c r="G76" s="7"/>
      <c r="H76" s="7">
        <v>5220</v>
      </c>
      <c r="I76" s="7">
        <v>50421</v>
      </c>
      <c r="J76" s="7">
        <v>448643</v>
      </c>
      <c r="K76" s="7">
        <v>4617</v>
      </c>
      <c r="L76" s="7">
        <v>11043</v>
      </c>
      <c r="M76" s="7">
        <f t="shared" si="7"/>
        <v>519944</v>
      </c>
      <c r="N76" s="7">
        <v>5776</v>
      </c>
      <c r="O76" s="7">
        <v>86370</v>
      </c>
      <c r="P76" s="7">
        <v>263712</v>
      </c>
      <c r="Q76" s="7">
        <v>4980</v>
      </c>
      <c r="R76" s="7">
        <v>3141</v>
      </c>
      <c r="S76" s="7">
        <f t="shared" si="8"/>
        <v>363979</v>
      </c>
      <c r="T76" s="7">
        <f t="shared" si="9"/>
        <v>883923</v>
      </c>
      <c r="U76" s="7"/>
    </row>
    <row r="77" spans="2:21" ht="11.1" customHeight="1" x14ac:dyDescent="0.15">
      <c r="B77" s="6" t="s">
        <v>71</v>
      </c>
      <c r="C77" s="7">
        <v>52</v>
      </c>
      <c r="D77" s="7">
        <v>175</v>
      </c>
      <c r="E77" s="7">
        <f t="shared" si="5"/>
        <v>227</v>
      </c>
      <c r="F77" s="8">
        <f t="shared" si="6"/>
        <v>0.22907488986784141</v>
      </c>
      <c r="G77" s="7"/>
      <c r="H77" s="7">
        <v>93827</v>
      </c>
      <c r="I77" s="7">
        <v>165692</v>
      </c>
      <c r="J77" s="7">
        <v>109625</v>
      </c>
      <c r="K77" s="7">
        <v>72864</v>
      </c>
      <c r="L77" s="7">
        <v>32018</v>
      </c>
      <c r="M77" s="7">
        <f t="shared" si="7"/>
        <v>474026</v>
      </c>
      <c r="N77" s="7">
        <v>6361</v>
      </c>
      <c r="O77" s="7">
        <v>152759</v>
      </c>
      <c r="P77" s="7">
        <v>101230</v>
      </c>
      <c r="Q77" s="7">
        <v>53039</v>
      </c>
      <c r="R77" s="7">
        <v>416964</v>
      </c>
      <c r="S77" s="7">
        <f t="shared" si="8"/>
        <v>730353</v>
      </c>
      <c r="T77" s="7">
        <f t="shared" si="9"/>
        <v>1204379</v>
      </c>
      <c r="U77" s="7"/>
    </row>
    <row r="78" spans="2:21" ht="11.1" customHeight="1" x14ac:dyDescent="0.15">
      <c r="B78" s="6" t="s">
        <v>72</v>
      </c>
      <c r="C78" s="7">
        <v>29</v>
      </c>
      <c r="D78" s="7">
        <v>31</v>
      </c>
      <c r="E78" s="7">
        <f t="shared" si="5"/>
        <v>60</v>
      </c>
      <c r="F78" s="8">
        <f t="shared" si="6"/>
        <v>0.48333333333333334</v>
      </c>
      <c r="G78" s="7"/>
      <c r="H78" s="7">
        <v>3104</v>
      </c>
      <c r="I78" s="7">
        <v>2043</v>
      </c>
      <c r="J78" s="7">
        <v>4225</v>
      </c>
      <c r="K78" s="7">
        <v>1671</v>
      </c>
      <c r="L78" s="7">
        <v>18582</v>
      </c>
      <c r="M78" s="7">
        <f t="shared" si="7"/>
        <v>29625</v>
      </c>
      <c r="N78" s="7">
        <v>634</v>
      </c>
      <c r="O78" s="7">
        <v>310</v>
      </c>
      <c r="P78" s="7">
        <v>3491</v>
      </c>
      <c r="Q78" s="7">
        <v>3245</v>
      </c>
      <c r="R78" s="7">
        <v>20788</v>
      </c>
      <c r="S78" s="7">
        <f t="shared" si="8"/>
        <v>28468</v>
      </c>
      <c r="T78" s="7">
        <f t="shared" si="9"/>
        <v>58093</v>
      </c>
      <c r="U78" s="7"/>
    </row>
    <row r="79" spans="2:21" ht="11.1" customHeight="1" x14ac:dyDescent="0.15">
      <c r="B79" s="6" t="s">
        <v>73</v>
      </c>
      <c r="C79" s="7">
        <v>44</v>
      </c>
      <c r="D79" s="7">
        <v>23</v>
      </c>
      <c r="E79" s="7">
        <f t="shared" si="5"/>
        <v>67</v>
      </c>
      <c r="F79" s="8">
        <f t="shared" si="6"/>
        <v>0.65671641791044777</v>
      </c>
      <c r="G79" s="7"/>
      <c r="H79" s="7">
        <v>20422</v>
      </c>
      <c r="I79" s="7">
        <v>37938</v>
      </c>
      <c r="J79" s="7">
        <v>20781</v>
      </c>
      <c r="K79" s="7">
        <v>5801</v>
      </c>
      <c r="L79" s="7">
        <v>1579</v>
      </c>
      <c r="M79" s="7">
        <f t="shared" si="7"/>
        <v>86521</v>
      </c>
      <c r="N79" s="7">
        <v>13556</v>
      </c>
      <c r="O79" s="7">
        <v>50184</v>
      </c>
      <c r="P79" s="7">
        <v>7785</v>
      </c>
      <c r="Q79" s="7">
        <v>65133</v>
      </c>
      <c r="R79" s="7">
        <v>1641</v>
      </c>
      <c r="S79" s="7">
        <f t="shared" si="8"/>
        <v>138299</v>
      </c>
      <c r="T79" s="7">
        <f t="shared" si="9"/>
        <v>224820</v>
      </c>
      <c r="U79" s="7"/>
    </row>
    <row r="80" spans="2:21" ht="11.1" customHeight="1" x14ac:dyDescent="0.15">
      <c r="B80" s="6" t="s">
        <v>74</v>
      </c>
      <c r="C80" s="7">
        <v>45</v>
      </c>
      <c r="D80" s="7">
        <v>13</v>
      </c>
      <c r="E80" s="7">
        <f t="shared" si="5"/>
        <v>58</v>
      </c>
      <c r="F80" s="8">
        <f t="shared" si="6"/>
        <v>0.77586206896551724</v>
      </c>
      <c r="G80" s="7"/>
      <c r="H80" s="7">
        <v>4562</v>
      </c>
      <c r="I80" s="7">
        <v>49164</v>
      </c>
      <c r="J80" s="4"/>
      <c r="K80" s="7"/>
      <c r="L80" s="7"/>
      <c r="M80" s="7">
        <f t="shared" si="7"/>
        <v>53726</v>
      </c>
      <c r="N80" s="7">
        <v>1644</v>
      </c>
      <c r="O80" s="7">
        <v>8938</v>
      </c>
      <c r="P80" s="7"/>
      <c r="Q80" s="7"/>
      <c r="R80" s="7"/>
      <c r="S80" s="7">
        <f t="shared" si="8"/>
        <v>10582</v>
      </c>
      <c r="T80" s="7">
        <f t="shared" si="9"/>
        <v>64308</v>
      </c>
      <c r="U80" s="7"/>
    </row>
    <row r="81" spans="2:21" ht="11.1" customHeight="1" x14ac:dyDescent="0.15">
      <c r="B81" s="6" t="s">
        <v>75</v>
      </c>
      <c r="C81" s="7">
        <v>28</v>
      </c>
      <c r="D81" s="7">
        <v>38</v>
      </c>
      <c r="E81" s="7">
        <f t="shared" si="5"/>
        <v>66</v>
      </c>
      <c r="F81" s="8">
        <f t="shared" si="6"/>
        <v>0.42424242424242425</v>
      </c>
      <c r="G81" s="7"/>
      <c r="H81" s="7">
        <v>5786</v>
      </c>
      <c r="I81" s="7">
        <v>116109</v>
      </c>
      <c r="J81" s="7">
        <v>4249</v>
      </c>
      <c r="K81" s="7">
        <v>5512</v>
      </c>
      <c r="L81" s="7">
        <v>26188</v>
      </c>
      <c r="M81" s="7">
        <f t="shared" si="7"/>
        <v>157844</v>
      </c>
      <c r="N81" s="7">
        <v>3106</v>
      </c>
      <c r="O81" s="7">
        <v>22981</v>
      </c>
      <c r="P81" s="7">
        <v>2292</v>
      </c>
      <c r="Q81" s="7">
        <v>1935</v>
      </c>
      <c r="R81" s="7">
        <v>45371</v>
      </c>
      <c r="S81" s="7">
        <f t="shared" si="8"/>
        <v>75685</v>
      </c>
      <c r="T81" s="7">
        <f t="shared" si="9"/>
        <v>233529</v>
      </c>
      <c r="U81" s="7"/>
    </row>
    <row r="82" spans="2:21" ht="11.1" customHeight="1" x14ac:dyDescent="0.15">
      <c r="B82" s="6" t="s">
        <v>76</v>
      </c>
      <c r="C82" s="7">
        <v>129</v>
      </c>
      <c r="D82" s="7">
        <v>47</v>
      </c>
      <c r="E82" s="7">
        <f t="shared" si="5"/>
        <v>176</v>
      </c>
      <c r="F82" s="8">
        <f t="shared" si="6"/>
        <v>0.73295454545454541</v>
      </c>
      <c r="G82" s="7"/>
      <c r="H82" s="7">
        <v>11178</v>
      </c>
      <c r="I82" s="7">
        <v>171640</v>
      </c>
      <c r="J82" s="7">
        <v>31512</v>
      </c>
      <c r="K82" s="7">
        <v>376284</v>
      </c>
      <c r="L82" s="7">
        <v>11916</v>
      </c>
      <c r="M82" s="7">
        <f t="shared" si="7"/>
        <v>602530</v>
      </c>
      <c r="N82" s="7">
        <v>2869</v>
      </c>
      <c r="O82" s="7">
        <v>55580</v>
      </c>
      <c r="P82" s="7">
        <v>2175</v>
      </c>
      <c r="Q82" s="7">
        <v>2083</v>
      </c>
      <c r="R82" s="7">
        <v>3601</v>
      </c>
      <c r="S82" s="7">
        <f t="shared" si="8"/>
        <v>66308</v>
      </c>
      <c r="T82" s="7">
        <f t="shared" si="9"/>
        <v>668838</v>
      </c>
      <c r="U82" s="7"/>
    </row>
    <row r="83" spans="2:21" ht="11.1" customHeight="1" x14ac:dyDescent="0.15">
      <c r="B83" s="6" t="s">
        <v>77</v>
      </c>
      <c r="C83" s="7">
        <v>37</v>
      </c>
      <c r="D83" s="7">
        <v>13</v>
      </c>
      <c r="E83" s="7">
        <f t="shared" si="5"/>
        <v>50</v>
      </c>
      <c r="F83" s="8">
        <f t="shared" si="6"/>
        <v>0.74</v>
      </c>
      <c r="G83" s="7"/>
      <c r="H83" s="7">
        <v>5987</v>
      </c>
      <c r="I83" s="7">
        <v>40936</v>
      </c>
      <c r="J83" s="7">
        <v>2152</v>
      </c>
      <c r="K83" s="7">
        <v>8513</v>
      </c>
      <c r="L83" s="7">
        <v>5601</v>
      </c>
      <c r="M83" s="7">
        <f t="shared" si="7"/>
        <v>63189</v>
      </c>
      <c r="N83" s="7">
        <v>3540</v>
      </c>
      <c r="O83" s="7">
        <v>42024</v>
      </c>
      <c r="P83" s="7">
        <v>2903</v>
      </c>
      <c r="Q83" s="7">
        <v>8515</v>
      </c>
      <c r="R83" s="7">
        <v>5004</v>
      </c>
      <c r="S83" s="7">
        <f t="shared" si="8"/>
        <v>61986</v>
      </c>
      <c r="T83" s="7">
        <f t="shared" si="9"/>
        <v>125175</v>
      </c>
      <c r="U83" s="7"/>
    </row>
    <row r="84" spans="2:21" ht="11.1" customHeight="1" x14ac:dyDescent="0.15">
      <c r="B84" s="6" t="s">
        <v>80</v>
      </c>
      <c r="C84" s="7">
        <f>SUM(C26:C83)</f>
        <v>2921</v>
      </c>
      <c r="D84" s="7">
        <f>SUM(D26:D83)</f>
        <v>2767</v>
      </c>
      <c r="E84" s="7">
        <f t="shared" si="5"/>
        <v>5688</v>
      </c>
      <c r="F84" s="8">
        <f t="shared" si="6"/>
        <v>0.5135372714486639</v>
      </c>
      <c r="G84" s="7"/>
      <c r="H84" s="7">
        <f>SUM(H26:H83)</f>
        <v>6447572</v>
      </c>
      <c r="I84" s="7">
        <f>SUM(I26:I83)</f>
        <v>3814248</v>
      </c>
      <c r="J84" s="7">
        <f>SUM(J26:J83)</f>
        <v>2192343</v>
      </c>
      <c r="K84" s="7">
        <f>SUM(K26:K83)</f>
        <v>1549601</v>
      </c>
      <c r="L84" s="7">
        <f>SUM(L26:L83)</f>
        <v>2493549</v>
      </c>
      <c r="M84" s="7">
        <f t="shared" si="7"/>
        <v>16497313</v>
      </c>
      <c r="N84" s="7">
        <f>SUM(N26:N83)</f>
        <v>2740047</v>
      </c>
      <c r="O84" s="7">
        <f>SUM(O26:O83)</f>
        <v>6669303</v>
      </c>
      <c r="P84" s="7">
        <f>SUM(P26:P83)</f>
        <v>1950426</v>
      </c>
      <c r="Q84" s="7">
        <f>SUM(Q26:Q83)</f>
        <v>904580</v>
      </c>
      <c r="R84" s="7">
        <f>SUM(R26:R83)</f>
        <v>1570220</v>
      </c>
      <c r="S84" s="7">
        <f t="shared" si="8"/>
        <v>13834576</v>
      </c>
      <c r="T84" s="7">
        <f t="shared" si="9"/>
        <v>30331889</v>
      </c>
      <c r="U84" s="7"/>
    </row>
    <row r="85" spans="2:21" ht="11.1" customHeight="1" x14ac:dyDescent="0.15">
      <c r="B85" s="6" t="s">
        <v>78</v>
      </c>
      <c r="C85" s="7">
        <f>SUM(C84,C25)</f>
        <v>11164</v>
      </c>
      <c r="D85" s="7">
        <f>SUM(D84,D25)</f>
        <v>13199</v>
      </c>
      <c r="E85" s="7">
        <f t="shared" si="5"/>
        <v>24363</v>
      </c>
      <c r="F85" s="8">
        <f t="shared" si="6"/>
        <v>0.45823584944382878</v>
      </c>
      <c r="G85" s="7"/>
      <c r="H85" s="7">
        <f>SUM(H25,H84)</f>
        <v>20009444</v>
      </c>
      <c r="I85" s="7">
        <f>SUM(I84,I25)</f>
        <v>14886217</v>
      </c>
      <c r="J85" s="7">
        <f>SUM(J25,J84)</f>
        <v>12508943</v>
      </c>
      <c r="K85" s="7">
        <f>SUM(K25,K84)</f>
        <v>7919112</v>
      </c>
      <c r="L85" s="7">
        <f>SUM(L25,L84)</f>
        <v>9257867</v>
      </c>
      <c r="M85" s="7">
        <f t="shared" si="7"/>
        <v>64581583</v>
      </c>
      <c r="N85" s="7">
        <f>SUM(N25,N84)</f>
        <v>10776080</v>
      </c>
      <c r="O85" s="7">
        <f>SUM(O84,O25)</f>
        <v>17236909</v>
      </c>
      <c r="P85" s="7">
        <f>SUM(P25,P84)</f>
        <v>14078613</v>
      </c>
      <c r="Q85" s="7">
        <f>SUM(Q25,Q84)</f>
        <v>4644510</v>
      </c>
      <c r="R85" s="7">
        <f>SUM(R25,R84)</f>
        <v>5042757</v>
      </c>
      <c r="S85" s="7">
        <f t="shared" si="8"/>
        <v>51778869</v>
      </c>
      <c r="T85" s="7">
        <f t="shared" si="9"/>
        <v>116360452</v>
      </c>
      <c r="U85" s="7"/>
    </row>
    <row r="86" spans="2:21" ht="11.1" customHeight="1" x14ac:dyDescent="0.15">
      <c r="B86" s="9" t="s">
        <v>98</v>
      </c>
    </row>
    <row r="87" spans="2:21" ht="11.1" customHeight="1" x14ac:dyDescent="0.15">
      <c r="B87" s="10"/>
    </row>
  </sheetData>
  <mergeCells count="5">
    <mergeCell ref="T4:U4"/>
    <mergeCell ref="B4:B5"/>
    <mergeCell ref="C4:G4"/>
    <mergeCell ref="H4:M4"/>
    <mergeCell ref="N4:S4"/>
  </mergeCells>
  <phoneticPr fontId="1"/>
  <pageMargins left="0.70866141732283472" right="0.70866141732283472" top="0.35433070866141736" bottom="0.15748031496062992" header="0.31496062992125984" footer="0.31496062992125984"/>
  <pageSetup paperSize="8"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F1:T48"/>
  <sheetViews>
    <sheetView topLeftCell="F28" zoomScale="110" zoomScaleNormal="110" workbookViewId="0">
      <selection activeCell="V33" sqref="V33"/>
    </sheetView>
  </sheetViews>
  <sheetFormatPr defaultColWidth="8.75" defaultRowHeight="13.5" x14ac:dyDescent="0.15"/>
  <cols>
    <col min="1" max="1" width="1.5" style="14" customWidth="1"/>
    <col min="2" max="3" width="8.75" style="14"/>
    <col min="4" max="5" width="5" style="14" customWidth="1"/>
    <col min="6" max="7" width="4.125" style="14" customWidth="1"/>
    <col min="8" max="8" width="8.125" style="14" customWidth="1"/>
    <col min="9" max="9" width="10.5" style="14" customWidth="1"/>
    <col min="10" max="10" width="6.5" style="14" customWidth="1"/>
    <col min="11" max="12" width="4.125" style="14" customWidth="1"/>
    <col min="13" max="13" width="8.75" style="14"/>
    <col min="14" max="14" width="4.375" style="18" customWidth="1"/>
    <col min="15" max="15" width="7.625" style="14" customWidth="1"/>
    <col min="16" max="17" width="8.75" style="14"/>
    <col min="18" max="18" width="5.5" style="14" customWidth="1"/>
    <col min="19" max="19" width="8.75" style="14"/>
    <col min="20" max="20" width="11.125" style="70" customWidth="1"/>
    <col min="21" max="16384" width="8.75" style="14"/>
  </cols>
  <sheetData>
    <row r="1" spans="6:20" x14ac:dyDescent="0.15">
      <c r="N1" s="14"/>
    </row>
    <row r="2" spans="6:20" s="15" customFormat="1" x14ac:dyDescent="0.15">
      <c r="F2" s="89" t="s">
        <v>101</v>
      </c>
      <c r="G2" s="90"/>
      <c r="H2" s="91" t="s">
        <v>102</v>
      </c>
      <c r="I2" s="93" t="s">
        <v>106</v>
      </c>
      <c r="J2" s="91" t="s">
        <v>103</v>
      </c>
      <c r="K2" s="95" t="s">
        <v>101</v>
      </c>
      <c r="L2" s="95"/>
      <c r="T2" s="71"/>
    </row>
    <row r="3" spans="6:20" s="15" customFormat="1" x14ac:dyDescent="0.15">
      <c r="F3" s="16" t="s">
        <v>104</v>
      </c>
      <c r="G3" s="16" t="s">
        <v>105</v>
      </c>
      <c r="H3" s="92"/>
      <c r="I3" s="94"/>
      <c r="J3" s="92"/>
      <c r="K3" s="16" t="s">
        <v>104</v>
      </c>
      <c r="L3" s="16" t="s">
        <v>105</v>
      </c>
      <c r="N3" s="18"/>
      <c r="O3" s="14"/>
      <c r="P3" s="14"/>
      <c r="T3" s="71"/>
    </row>
    <row r="4" spans="6:20" x14ac:dyDescent="0.15">
      <c r="F4" s="7">
        <v>1</v>
      </c>
      <c r="G4" s="7">
        <v>1</v>
      </c>
      <c r="H4" s="6" t="s">
        <v>1</v>
      </c>
      <c r="I4" s="7">
        <v>23444260</v>
      </c>
      <c r="J4" s="19">
        <v>0.48067070330693989</v>
      </c>
      <c r="K4" s="17">
        <v>6</v>
      </c>
      <c r="L4" s="7">
        <v>38</v>
      </c>
      <c r="N4" s="7">
        <v>1</v>
      </c>
      <c r="O4" s="6" t="s">
        <v>1</v>
      </c>
      <c r="P4" s="19">
        <v>0.48067070330693989</v>
      </c>
    </row>
    <row r="5" spans="6:20" x14ac:dyDescent="0.15">
      <c r="F5" s="7">
        <v>2</v>
      </c>
      <c r="G5" s="7">
        <v>2</v>
      </c>
      <c r="H5" s="6" t="s">
        <v>16</v>
      </c>
      <c r="I5" s="7">
        <v>12963395</v>
      </c>
      <c r="J5" s="19">
        <v>0.56836248012718604</v>
      </c>
      <c r="K5" s="17">
        <v>3</v>
      </c>
      <c r="L5" s="7">
        <v>25</v>
      </c>
      <c r="N5" s="7">
        <v>2</v>
      </c>
      <c r="O5" s="6" t="s">
        <v>16</v>
      </c>
      <c r="P5" s="19">
        <v>0.56836248012718604</v>
      </c>
    </row>
    <row r="6" spans="6:20" x14ac:dyDescent="0.15">
      <c r="F6" s="7">
        <v>3</v>
      </c>
      <c r="G6" s="7">
        <v>3</v>
      </c>
      <c r="H6" s="6" t="s">
        <v>3</v>
      </c>
      <c r="I6" s="7">
        <v>11764008</v>
      </c>
      <c r="J6" s="19">
        <v>0.48974809607498537</v>
      </c>
      <c r="K6" s="17">
        <v>5</v>
      </c>
      <c r="L6" s="7">
        <v>35</v>
      </c>
      <c r="N6" s="7">
        <v>3</v>
      </c>
      <c r="O6" s="6" t="s">
        <v>3</v>
      </c>
      <c r="P6" s="19">
        <v>0.48974809607498537</v>
      </c>
    </row>
    <row r="7" spans="6:20" x14ac:dyDescent="0.15">
      <c r="F7" s="7">
        <v>4</v>
      </c>
      <c r="G7" s="7">
        <v>4</v>
      </c>
      <c r="H7" s="6" t="s">
        <v>17</v>
      </c>
      <c r="I7" s="7">
        <v>7805318</v>
      </c>
      <c r="J7" s="19">
        <v>0.36771300448430494</v>
      </c>
      <c r="K7" s="17">
        <v>14</v>
      </c>
      <c r="L7" s="7">
        <v>56</v>
      </c>
      <c r="N7" s="7">
        <v>4</v>
      </c>
      <c r="O7" s="6" t="s">
        <v>17</v>
      </c>
      <c r="P7" s="19">
        <v>0.36771300448430494</v>
      </c>
    </row>
    <row r="8" spans="6:20" x14ac:dyDescent="0.15">
      <c r="F8" s="7">
        <v>5</v>
      </c>
      <c r="G8" s="7">
        <v>6</v>
      </c>
      <c r="H8" s="6" t="s">
        <v>2</v>
      </c>
      <c r="I8" s="7">
        <v>6955833</v>
      </c>
      <c r="J8" s="19">
        <v>0.42175856929955291</v>
      </c>
      <c r="K8" s="17">
        <v>9</v>
      </c>
      <c r="L8" s="7">
        <v>44</v>
      </c>
      <c r="N8" s="7">
        <v>5</v>
      </c>
      <c r="O8" s="6" t="s">
        <v>2</v>
      </c>
      <c r="P8" s="19">
        <v>0.42175856929955291</v>
      </c>
    </row>
    <row r="9" spans="6:20" x14ac:dyDescent="0.15">
      <c r="F9" s="7">
        <v>6</v>
      </c>
      <c r="G9" s="7">
        <v>7</v>
      </c>
      <c r="H9" s="6" t="s">
        <v>9</v>
      </c>
      <c r="I9" s="7">
        <v>4001385</v>
      </c>
      <c r="J9" s="19">
        <v>0.60076530612244894</v>
      </c>
      <c r="K9" s="17">
        <v>2</v>
      </c>
      <c r="L9" s="7">
        <v>22</v>
      </c>
      <c r="N9" s="7">
        <v>6</v>
      </c>
      <c r="O9" s="6" t="s">
        <v>9</v>
      </c>
      <c r="P9" s="19">
        <v>0.60076530612244894</v>
      </c>
    </row>
    <row r="10" spans="6:20" x14ac:dyDescent="0.15">
      <c r="F10" s="7">
        <v>7</v>
      </c>
      <c r="G10" s="7">
        <v>8</v>
      </c>
      <c r="H10" s="6" t="s">
        <v>19</v>
      </c>
      <c r="I10" s="7">
        <v>2844778</v>
      </c>
      <c r="J10" s="18">
        <v>0.47775628626692457</v>
      </c>
      <c r="K10" s="17">
        <v>7</v>
      </c>
      <c r="L10" s="7">
        <v>39</v>
      </c>
      <c r="N10" s="7">
        <v>7</v>
      </c>
      <c r="O10" s="6" t="s">
        <v>19</v>
      </c>
      <c r="P10" s="19">
        <v>0.47775628626692457</v>
      </c>
    </row>
    <row r="11" spans="6:20" x14ac:dyDescent="0.15">
      <c r="F11" s="7">
        <v>8</v>
      </c>
      <c r="G11" s="7">
        <v>9</v>
      </c>
      <c r="H11" s="6" t="s">
        <v>5</v>
      </c>
      <c r="I11" s="7">
        <v>2610956</v>
      </c>
      <c r="J11" s="19">
        <v>0.25910064239828695</v>
      </c>
      <c r="K11" s="17">
        <v>18</v>
      </c>
      <c r="L11" s="7">
        <v>65</v>
      </c>
      <c r="N11" s="7">
        <v>8</v>
      </c>
      <c r="O11" s="6" t="s">
        <v>5</v>
      </c>
      <c r="P11" s="19">
        <v>0.25910064239828695</v>
      </c>
    </row>
    <row r="12" spans="6:20" x14ac:dyDescent="0.15">
      <c r="F12" s="7">
        <v>9</v>
      </c>
      <c r="G12" s="7">
        <v>11</v>
      </c>
      <c r="H12" s="6" t="s">
        <v>8</v>
      </c>
      <c r="I12" s="7">
        <v>2327247</v>
      </c>
      <c r="J12" s="19">
        <v>0.41745283018867924</v>
      </c>
      <c r="K12" s="17">
        <v>8</v>
      </c>
      <c r="L12" s="7">
        <v>41</v>
      </c>
      <c r="N12" s="7">
        <v>9</v>
      </c>
      <c r="O12" s="6" t="s">
        <v>8</v>
      </c>
      <c r="P12" s="19">
        <v>0.41745283018867924</v>
      </c>
    </row>
    <row r="13" spans="6:20" x14ac:dyDescent="0.15">
      <c r="F13" s="7">
        <v>10</v>
      </c>
      <c r="G13" s="7">
        <v>12</v>
      </c>
      <c r="H13" s="6" t="s">
        <v>4</v>
      </c>
      <c r="I13" s="7">
        <v>2119003</v>
      </c>
      <c r="J13" s="19">
        <v>0.36842105263157893</v>
      </c>
      <c r="K13" s="17">
        <v>13</v>
      </c>
      <c r="L13" s="7">
        <v>55</v>
      </c>
      <c r="N13" s="7">
        <v>10</v>
      </c>
      <c r="O13" s="6" t="s">
        <v>4</v>
      </c>
      <c r="P13" s="19">
        <v>0.36842105263157893</v>
      </c>
    </row>
    <row r="14" spans="6:20" x14ac:dyDescent="0.15">
      <c r="F14" s="7">
        <v>11</v>
      </c>
      <c r="G14" s="7">
        <v>14</v>
      </c>
      <c r="H14" s="6" t="s">
        <v>6</v>
      </c>
      <c r="I14" s="7">
        <v>1406275</v>
      </c>
      <c r="J14" s="19">
        <v>0.35748031496062993</v>
      </c>
      <c r="K14" s="17">
        <v>15</v>
      </c>
      <c r="L14" s="17">
        <v>58</v>
      </c>
      <c r="N14" s="7">
        <v>11</v>
      </c>
      <c r="O14" s="6" t="s">
        <v>6</v>
      </c>
      <c r="P14" s="19">
        <v>0.35748031496062993</v>
      </c>
    </row>
    <row r="15" spans="6:20" x14ac:dyDescent="0.15">
      <c r="F15" s="7">
        <v>12</v>
      </c>
      <c r="G15" s="7">
        <v>16</v>
      </c>
      <c r="H15" s="6" t="s">
        <v>15</v>
      </c>
      <c r="I15" s="7">
        <v>1360044</v>
      </c>
      <c r="J15" s="19">
        <v>0.4132581100141044</v>
      </c>
      <c r="K15" s="17">
        <v>10</v>
      </c>
      <c r="L15" s="17">
        <v>46</v>
      </c>
      <c r="N15" s="7">
        <v>12</v>
      </c>
      <c r="O15" s="6" t="s">
        <v>15</v>
      </c>
      <c r="P15" s="19">
        <v>0.4132581100141044</v>
      </c>
    </row>
    <row r="16" spans="6:20" x14ac:dyDescent="0.15">
      <c r="F16" s="7">
        <v>13</v>
      </c>
      <c r="G16" s="7">
        <v>17</v>
      </c>
      <c r="H16" s="6" t="s">
        <v>18</v>
      </c>
      <c r="I16" s="7">
        <v>1311396</v>
      </c>
      <c r="J16" s="19">
        <v>0.25679012345679014</v>
      </c>
      <c r="K16" s="17">
        <v>19</v>
      </c>
      <c r="L16" s="17">
        <v>68</v>
      </c>
      <c r="N16" s="7">
        <v>13</v>
      </c>
      <c r="O16" s="6" t="s">
        <v>18</v>
      </c>
      <c r="P16" s="19">
        <v>0.25679012345679014</v>
      </c>
    </row>
    <row r="17" spans="6:20" x14ac:dyDescent="0.15">
      <c r="F17" s="7">
        <v>14</v>
      </c>
      <c r="G17" s="7">
        <v>18</v>
      </c>
      <c r="H17" s="6" t="s">
        <v>13</v>
      </c>
      <c r="I17" s="7">
        <v>1227469</v>
      </c>
      <c r="J17" s="19">
        <v>0.34853420195439738</v>
      </c>
      <c r="K17" s="17">
        <v>16</v>
      </c>
      <c r="L17" s="17">
        <v>59</v>
      </c>
      <c r="N17" s="7">
        <v>14</v>
      </c>
      <c r="O17" s="6" t="s">
        <v>13</v>
      </c>
      <c r="P17" s="19">
        <v>0.34853420195439738</v>
      </c>
    </row>
    <row r="18" spans="6:20" x14ac:dyDescent="0.15">
      <c r="F18" s="7">
        <v>15</v>
      </c>
      <c r="G18" s="7">
        <v>19</v>
      </c>
      <c r="H18" s="6" t="s">
        <v>7</v>
      </c>
      <c r="I18" s="7">
        <v>1207656</v>
      </c>
      <c r="J18" s="19">
        <v>0.60784313725490191</v>
      </c>
      <c r="K18" s="17">
        <v>1</v>
      </c>
      <c r="L18" s="17">
        <v>21</v>
      </c>
      <c r="N18" s="7">
        <v>15</v>
      </c>
      <c r="O18" s="6" t="s">
        <v>7</v>
      </c>
      <c r="P18" s="19">
        <v>0.60784313725490191</v>
      </c>
    </row>
    <row r="19" spans="6:20" x14ac:dyDescent="0.15">
      <c r="F19" s="7">
        <v>16</v>
      </c>
      <c r="G19" s="7">
        <v>26</v>
      </c>
      <c r="H19" s="6" t="s">
        <v>11</v>
      </c>
      <c r="I19" s="7">
        <v>833290</v>
      </c>
      <c r="J19" s="19">
        <v>0.52173913043478259</v>
      </c>
      <c r="K19" s="17">
        <v>4</v>
      </c>
      <c r="L19" s="17">
        <v>31</v>
      </c>
      <c r="N19" s="7">
        <v>16</v>
      </c>
      <c r="O19" s="6" t="s">
        <v>11</v>
      </c>
      <c r="P19" s="19">
        <v>0.52173913043478259</v>
      </c>
    </row>
    <row r="20" spans="6:20" x14ac:dyDescent="0.15">
      <c r="F20" s="7">
        <v>17</v>
      </c>
      <c r="G20" s="7">
        <v>28</v>
      </c>
      <c r="H20" s="6" t="s">
        <v>10</v>
      </c>
      <c r="I20" s="7">
        <v>730769</v>
      </c>
      <c r="J20" s="19">
        <v>0.32929782082324455</v>
      </c>
      <c r="K20" s="17">
        <v>17</v>
      </c>
      <c r="L20" s="17">
        <v>60</v>
      </c>
      <c r="N20" s="7">
        <v>17</v>
      </c>
      <c r="O20" s="6" t="s">
        <v>10</v>
      </c>
      <c r="P20" s="19">
        <v>0.32929782082324455</v>
      </c>
    </row>
    <row r="21" spans="6:20" x14ac:dyDescent="0.15">
      <c r="F21" s="7">
        <v>18</v>
      </c>
      <c r="G21" s="7">
        <v>35</v>
      </c>
      <c r="H21" s="6" t="s">
        <v>12</v>
      </c>
      <c r="I21" s="7">
        <v>567288</v>
      </c>
      <c r="J21" s="19">
        <v>0.38141809290953543</v>
      </c>
      <c r="K21" s="17">
        <v>11</v>
      </c>
      <c r="L21" s="17">
        <v>52</v>
      </c>
      <c r="N21" s="7">
        <v>18</v>
      </c>
      <c r="O21" s="6" t="s">
        <v>12</v>
      </c>
      <c r="P21" s="19">
        <v>0.38141809290953543</v>
      </c>
    </row>
    <row r="22" spans="6:20" x14ac:dyDescent="0.15">
      <c r="F22" s="7">
        <v>19</v>
      </c>
      <c r="G22" s="7">
        <v>36</v>
      </c>
      <c r="H22" s="6" t="s">
        <v>14</v>
      </c>
      <c r="I22" s="7">
        <v>548193</v>
      </c>
      <c r="J22" s="19">
        <v>0.36891679748822603</v>
      </c>
      <c r="K22" s="17">
        <v>12</v>
      </c>
      <c r="L22" s="17">
        <v>54</v>
      </c>
      <c r="N22" s="7">
        <v>19</v>
      </c>
      <c r="O22" s="6" t="s">
        <v>14</v>
      </c>
      <c r="P22" s="19">
        <v>0.36891679748822603</v>
      </c>
    </row>
    <row r="27" spans="6:20" s="15" customFormat="1" x14ac:dyDescent="0.15">
      <c r="F27" s="89" t="s">
        <v>101</v>
      </c>
      <c r="G27" s="90"/>
      <c r="H27" s="91" t="s">
        <v>102</v>
      </c>
      <c r="I27" s="93" t="s">
        <v>106</v>
      </c>
      <c r="J27" s="91" t="s">
        <v>103</v>
      </c>
      <c r="K27" s="95" t="s">
        <v>101</v>
      </c>
      <c r="L27" s="95"/>
      <c r="T27" s="71"/>
    </row>
    <row r="28" spans="6:20" s="15" customFormat="1" x14ac:dyDescent="0.15">
      <c r="F28" s="16" t="s">
        <v>104</v>
      </c>
      <c r="G28" s="16" t="s">
        <v>105</v>
      </c>
      <c r="H28" s="92"/>
      <c r="I28" s="94"/>
      <c r="J28" s="92"/>
      <c r="K28" s="16" t="s">
        <v>104</v>
      </c>
      <c r="L28" s="16" t="s">
        <v>105</v>
      </c>
      <c r="N28" s="18"/>
      <c r="O28" s="14"/>
      <c r="P28" s="14"/>
      <c r="T28" s="71"/>
    </row>
    <row r="29" spans="6:20" x14ac:dyDescent="0.15">
      <c r="F29" s="7">
        <v>1</v>
      </c>
      <c r="G29" s="7">
        <v>1</v>
      </c>
      <c r="H29" s="6" t="s">
        <v>1</v>
      </c>
      <c r="I29" s="7">
        <v>23444260</v>
      </c>
      <c r="J29" s="19">
        <v>0.48067070330693989</v>
      </c>
      <c r="K29" s="17">
        <v>6</v>
      </c>
      <c r="L29" s="7">
        <v>38</v>
      </c>
      <c r="N29" s="7">
        <v>1</v>
      </c>
      <c r="O29" s="6" t="s">
        <v>1</v>
      </c>
      <c r="P29" s="19">
        <v>0.48067070330693989</v>
      </c>
      <c r="R29" s="7">
        <v>1</v>
      </c>
      <c r="S29" s="6" t="s">
        <v>7</v>
      </c>
      <c r="T29" s="72">
        <v>106.1</v>
      </c>
    </row>
    <row r="30" spans="6:20" x14ac:dyDescent="0.15">
      <c r="F30" s="7">
        <v>2</v>
      </c>
      <c r="G30" s="7">
        <v>2</v>
      </c>
      <c r="H30" s="6" t="s">
        <v>16</v>
      </c>
      <c r="I30" s="7">
        <v>12963395</v>
      </c>
      <c r="J30" s="19">
        <v>0.56836248012718604</v>
      </c>
      <c r="K30" s="17">
        <v>3</v>
      </c>
      <c r="L30" s="7">
        <v>25</v>
      </c>
      <c r="N30" s="7">
        <v>2</v>
      </c>
      <c r="O30" s="6" t="s">
        <v>16</v>
      </c>
      <c r="P30" s="19">
        <v>0.56836248012718604</v>
      </c>
      <c r="R30" s="7">
        <v>2</v>
      </c>
      <c r="S30" s="6" t="s">
        <v>9</v>
      </c>
      <c r="T30" s="72">
        <v>252.3</v>
      </c>
    </row>
    <row r="31" spans="6:20" x14ac:dyDescent="0.15">
      <c r="F31" s="7">
        <v>3</v>
      </c>
      <c r="G31" s="7">
        <v>3</v>
      </c>
      <c r="H31" s="6" t="s">
        <v>3</v>
      </c>
      <c r="I31" s="7">
        <v>11764008</v>
      </c>
      <c r="J31" s="19">
        <v>0.48974809607498537</v>
      </c>
      <c r="K31" s="17">
        <v>5</v>
      </c>
      <c r="L31" s="7">
        <v>35</v>
      </c>
      <c r="N31" s="7">
        <v>3</v>
      </c>
      <c r="O31" s="6" t="s">
        <v>3</v>
      </c>
      <c r="P31" s="19">
        <v>0.48974809607498537</v>
      </c>
      <c r="R31" s="7">
        <v>3</v>
      </c>
      <c r="S31" s="6" t="s">
        <v>16</v>
      </c>
      <c r="T31" s="72">
        <v>496.1</v>
      </c>
    </row>
    <row r="32" spans="6:20" x14ac:dyDescent="0.15">
      <c r="F32" s="7">
        <v>4</v>
      </c>
      <c r="G32" s="7">
        <v>4</v>
      </c>
      <c r="H32" s="6" t="s">
        <v>17</v>
      </c>
      <c r="I32" s="7">
        <v>7805318</v>
      </c>
      <c r="J32" s="19">
        <v>0.36771300448430494</v>
      </c>
      <c r="K32" s="17">
        <v>14</v>
      </c>
      <c r="L32" s="7">
        <v>56</v>
      </c>
      <c r="N32" s="7">
        <v>4</v>
      </c>
      <c r="O32" s="6" t="s">
        <v>17</v>
      </c>
      <c r="P32" s="19">
        <v>0.36771300448430494</v>
      </c>
      <c r="R32" s="7">
        <v>4</v>
      </c>
      <c r="S32" s="6" t="s">
        <v>11</v>
      </c>
      <c r="T32" s="72">
        <v>67.7</v>
      </c>
    </row>
    <row r="33" spans="6:20" x14ac:dyDescent="0.15">
      <c r="F33" s="7">
        <v>5</v>
      </c>
      <c r="G33" s="7">
        <v>6</v>
      </c>
      <c r="H33" s="6" t="s">
        <v>2</v>
      </c>
      <c r="I33" s="7">
        <v>6955833</v>
      </c>
      <c r="J33" s="19">
        <v>0.42175856929955291</v>
      </c>
      <c r="K33" s="17">
        <v>9</v>
      </c>
      <c r="L33" s="7">
        <v>44</v>
      </c>
      <c r="N33" s="7">
        <v>5</v>
      </c>
      <c r="O33" s="6" t="s">
        <v>2</v>
      </c>
      <c r="P33" s="19">
        <v>0.42175856929955291</v>
      </c>
      <c r="R33" s="7">
        <v>5</v>
      </c>
      <c r="S33" s="6" t="s">
        <v>3</v>
      </c>
      <c r="T33" s="72">
        <v>421.3</v>
      </c>
    </row>
    <row r="34" spans="6:20" x14ac:dyDescent="0.15">
      <c r="F34" s="7">
        <v>6</v>
      </c>
      <c r="G34" s="7">
        <v>7</v>
      </c>
      <c r="H34" s="6" t="s">
        <v>9</v>
      </c>
      <c r="I34" s="7">
        <v>4001385</v>
      </c>
      <c r="J34" s="19">
        <v>0.60076530612244894</v>
      </c>
      <c r="K34" s="17">
        <v>2</v>
      </c>
      <c r="L34" s="7">
        <v>22</v>
      </c>
      <c r="N34" s="7">
        <v>6</v>
      </c>
      <c r="O34" s="6" t="s">
        <v>9</v>
      </c>
      <c r="P34" s="19">
        <v>0.60076530612244894</v>
      </c>
      <c r="R34" s="7">
        <v>6</v>
      </c>
      <c r="S34" s="6" t="s">
        <v>1</v>
      </c>
      <c r="T34" s="72">
        <v>299.89999999999998</v>
      </c>
    </row>
    <row r="35" spans="6:20" x14ac:dyDescent="0.15">
      <c r="F35" s="7">
        <v>7</v>
      </c>
      <c r="G35" s="7">
        <v>8</v>
      </c>
      <c r="H35" s="6" t="s">
        <v>19</v>
      </c>
      <c r="I35" s="7">
        <v>2844778</v>
      </c>
      <c r="J35" s="18">
        <v>0.47775628626692457</v>
      </c>
      <c r="K35" s="17">
        <v>7</v>
      </c>
      <c r="L35" s="7">
        <v>39</v>
      </c>
      <c r="N35" s="7">
        <v>7</v>
      </c>
      <c r="O35" s="6" t="s">
        <v>19</v>
      </c>
      <c r="P35" s="19">
        <v>0.47775628626692457</v>
      </c>
      <c r="R35" s="7">
        <v>7</v>
      </c>
      <c r="S35" s="6" t="s">
        <v>19</v>
      </c>
      <c r="T35" s="72">
        <v>143.1</v>
      </c>
    </row>
    <row r="36" spans="6:20" x14ac:dyDescent="0.15">
      <c r="F36" s="7">
        <v>8</v>
      </c>
      <c r="G36" s="7">
        <v>9</v>
      </c>
      <c r="H36" s="6" t="s">
        <v>5</v>
      </c>
      <c r="I36" s="7">
        <v>2610956</v>
      </c>
      <c r="J36" s="19">
        <v>0.25910064239828695</v>
      </c>
      <c r="K36" s="17">
        <v>18</v>
      </c>
      <c r="L36" s="7">
        <v>65</v>
      </c>
      <c r="N36" s="7">
        <v>8</v>
      </c>
      <c r="O36" s="6" t="s">
        <v>5</v>
      </c>
      <c r="P36" s="19">
        <v>0.25910064239828695</v>
      </c>
      <c r="R36" s="7">
        <v>8</v>
      </c>
      <c r="S36" s="6" t="s">
        <v>8</v>
      </c>
      <c r="T36" s="72">
        <v>209.7</v>
      </c>
    </row>
    <row r="37" spans="6:20" x14ac:dyDescent="0.15">
      <c r="F37" s="7">
        <v>9</v>
      </c>
      <c r="G37" s="7">
        <v>11</v>
      </c>
      <c r="H37" s="6" t="s">
        <v>8</v>
      </c>
      <c r="I37" s="7">
        <v>2327247</v>
      </c>
      <c r="J37" s="19">
        <v>0.41745283018867924</v>
      </c>
      <c r="K37" s="17">
        <v>8</v>
      </c>
      <c r="L37" s="7">
        <v>41</v>
      </c>
      <c r="N37" s="7">
        <v>9</v>
      </c>
      <c r="O37" s="6" t="s">
        <v>8</v>
      </c>
      <c r="P37" s="19">
        <v>0.41745283018867924</v>
      </c>
      <c r="R37" s="7">
        <v>9</v>
      </c>
      <c r="S37" s="6" t="s">
        <v>2</v>
      </c>
      <c r="T37" s="72">
        <v>119.7</v>
      </c>
    </row>
    <row r="38" spans="6:20" x14ac:dyDescent="0.15">
      <c r="F38" s="7">
        <v>10</v>
      </c>
      <c r="G38" s="7">
        <v>12</v>
      </c>
      <c r="H38" s="6" t="s">
        <v>4</v>
      </c>
      <c r="I38" s="7">
        <v>2119003</v>
      </c>
      <c r="J38" s="19">
        <v>0.36842105263157893</v>
      </c>
      <c r="K38" s="17">
        <v>13</v>
      </c>
      <c r="L38" s="7">
        <v>55</v>
      </c>
      <c r="N38" s="7">
        <v>10</v>
      </c>
      <c r="O38" s="6" t="s">
        <v>4</v>
      </c>
      <c r="P38" s="19">
        <v>0.36842105263157893</v>
      </c>
      <c r="R38" s="7">
        <v>10</v>
      </c>
      <c r="S38" s="6" t="s">
        <v>15</v>
      </c>
      <c r="T38" s="72">
        <v>75.400000000000006</v>
      </c>
    </row>
    <row r="39" spans="6:20" x14ac:dyDescent="0.15">
      <c r="F39" s="7">
        <v>11</v>
      </c>
      <c r="G39" s="7">
        <v>14</v>
      </c>
      <c r="H39" s="6" t="s">
        <v>6</v>
      </c>
      <c r="I39" s="7">
        <v>1406275</v>
      </c>
      <c r="J39" s="19">
        <v>0.35748031496062993</v>
      </c>
      <c r="K39" s="17">
        <v>15</v>
      </c>
      <c r="L39" s="17">
        <v>58</v>
      </c>
      <c r="N39" s="7">
        <v>11</v>
      </c>
      <c r="O39" s="6" t="s">
        <v>6</v>
      </c>
      <c r="P39" s="19">
        <v>0.35748031496062993</v>
      </c>
      <c r="R39" s="7">
        <v>11</v>
      </c>
      <c r="S39" s="6" t="s">
        <v>12</v>
      </c>
      <c r="T39" s="72">
        <v>99.3</v>
      </c>
    </row>
    <row r="40" spans="6:20" x14ac:dyDescent="0.15">
      <c r="F40" s="7">
        <v>12</v>
      </c>
      <c r="G40" s="7">
        <v>16</v>
      </c>
      <c r="H40" s="6" t="s">
        <v>15</v>
      </c>
      <c r="I40" s="7">
        <v>1360044</v>
      </c>
      <c r="J40" s="19">
        <v>0.4132581100141044</v>
      </c>
      <c r="K40" s="17">
        <v>10</v>
      </c>
      <c r="L40" s="17">
        <v>46</v>
      </c>
      <c r="N40" s="7">
        <v>12</v>
      </c>
      <c r="O40" s="6" t="s">
        <v>15</v>
      </c>
      <c r="P40" s="19">
        <v>0.4132581100141044</v>
      </c>
      <c r="R40" s="7">
        <v>12</v>
      </c>
      <c r="S40" s="6" t="s">
        <v>14</v>
      </c>
      <c r="T40" s="72">
        <v>45.1</v>
      </c>
    </row>
    <row r="41" spans="6:20" x14ac:dyDescent="0.15">
      <c r="F41" s="7">
        <v>13</v>
      </c>
      <c r="G41" s="7">
        <v>17</v>
      </c>
      <c r="H41" s="6" t="s">
        <v>18</v>
      </c>
      <c r="I41" s="7">
        <v>1311396</v>
      </c>
      <c r="J41" s="19">
        <v>0.25679012345679014</v>
      </c>
      <c r="K41" s="17">
        <v>19</v>
      </c>
      <c r="L41" s="17">
        <v>68</v>
      </c>
      <c r="N41" s="7">
        <v>13</v>
      </c>
      <c r="O41" s="6" t="s">
        <v>18</v>
      </c>
      <c r="P41" s="19">
        <v>0.25679012345679014</v>
      </c>
      <c r="R41" s="7">
        <v>13</v>
      </c>
      <c r="S41" s="6" t="s">
        <v>4</v>
      </c>
      <c r="T41" s="72">
        <v>260.7</v>
      </c>
    </row>
    <row r="42" spans="6:20" x14ac:dyDescent="0.15">
      <c r="F42" s="7">
        <v>14</v>
      </c>
      <c r="G42" s="7">
        <v>18</v>
      </c>
      <c r="H42" s="6" t="s">
        <v>13</v>
      </c>
      <c r="I42" s="7">
        <v>1227469</v>
      </c>
      <c r="J42" s="19">
        <v>0.34853420195439738</v>
      </c>
      <c r="K42" s="17">
        <v>16</v>
      </c>
      <c r="L42" s="17">
        <v>59</v>
      </c>
      <c r="N42" s="7">
        <v>14</v>
      </c>
      <c r="O42" s="6" t="s">
        <v>13</v>
      </c>
      <c r="P42" s="19">
        <v>0.34853420195439738</v>
      </c>
      <c r="R42" s="7">
        <v>14</v>
      </c>
      <c r="S42" s="6" t="s">
        <v>17</v>
      </c>
      <c r="T42" s="72">
        <v>759.4</v>
      </c>
    </row>
    <row r="43" spans="6:20" x14ac:dyDescent="0.15">
      <c r="F43" s="7">
        <v>15</v>
      </c>
      <c r="G43" s="7">
        <v>19</v>
      </c>
      <c r="H43" s="6" t="s">
        <v>7</v>
      </c>
      <c r="I43" s="7">
        <v>1207656</v>
      </c>
      <c r="J43" s="19">
        <v>0.60784313725490191</v>
      </c>
      <c r="K43" s="17">
        <v>1</v>
      </c>
      <c r="L43" s="17">
        <v>21</v>
      </c>
      <c r="N43" s="7">
        <v>15</v>
      </c>
      <c r="O43" s="6" t="s">
        <v>7</v>
      </c>
      <c r="P43" s="19">
        <v>0.60784313725490191</v>
      </c>
      <c r="R43" s="7">
        <v>15</v>
      </c>
      <c r="S43" s="6" t="s">
        <v>6</v>
      </c>
      <c r="T43" s="72">
        <v>169</v>
      </c>
    </row>
    <row r="44" spans="6:20" x14ac:dyDescent="0.15">
      <c r="F44" s="7">
        <v>16</v>
      </c>
      <c r="G44" s="7">
        <v>26</v>
      </c>
      <c r="H44" s="6" t="s">
        <v>11</v>
      </c>
      <c r="I44" s="7">
        <v>833290</v>
      </c>
      <c r="J44" s="19">
        <v>0.52173913043478259</v>
      </c>
      <c r="K44" s="17">
        <v>4</v>
      </c>
      <c r="L44" s="17">
        <v>31</v>
      </c>
      <c r="N44" s="7">
        <v>16</v>
      </c>
      <c r="O44" s="6" t="s">
        <v>11</v>
      </c>
      <c r="P44" s="19">
        <v>0.52173913043478259</v>
      </c>
      <c r="R44" s="7">
        <v>16</v>
      </c>
      <c r="S44" s="6" t="s">
        <v>15</v>
      </c>
      <c r="T44" s="72">
        <v>75.400000000000006</v>
      </c>
    </row>
    <row r="45" spans="6:20" x14ac:dyDescent="0.15">
      <c r="F45" s="7">
        <v>17</v>
      </c>
      <c r="G45" s="7">
        <v>28</v>
      </c>
      <c r="H45" s="6" t="s">
        <v>10</v>
      </c>
      <c r="I45" s="7">
        <v>730769</v>
      </c>
      <c r="J45" s="19">
        <v>0.32929782082324455</v>
      </c>
      <c r="K45" s="17">
        <v>17</v>
      </c>
      <c r="L45" s="17">
        <v>60</v>
      </c>
      <c r="N45" s="7">
        <v>17</v>
      </c>
      <c r="O45" s="6" t="s">
        <v>10</v>
      </c>
      <c r="P45" s="19">
        <v>0.32929782082324455</v>
      </c>
      <c r="R45" s="7">
        <v>17</v>
      </c>
      <c r="S45" s="6" t="s">
        <v>10</v>
      </c>
      <c r="T45" s="72">
        <v>106.8</v>
      </c>
    </row>
    <row r="46" spans="6:20" x14ac:dyDescent="0.15">
      <c r="F46" s="7">
        <v>18</v>
      </c>
      <c r="G46" s="7">
        <v>35</v>
      </c>
      <c r="H46" s="6" t="s">
        <v>12</v>
      </c>
      <c r="I46" s="7">
        <v>567288</v>
      </c>
      <c r="J46" s="19">
        <v>0.38141809290953543</v>
      </c>
      <c r="K46" s="17">
        <v>11</v>
      </c>
      <c r="L46" s="17">
        <v>52</v>
      </c>
      <c r="N46" s="7">
        <v>18</v>
      </c>
      <c r="O46" s="6" t="s">
        <v>12</v>
      </c>
      <c r="P46" s="19">
        <v>0.38141809290953543</v>
      </c>
      <c r="R46" s="7">
        <v>18</v>
      </c>
      <c r="S46" s="6" t="s">
        <v>13</v>
      </c>
      <c r="T46" s="72">
        <v>368.5</v>
      </c>
    </row>
    <row r="47" spans="6:20" x14ac:dyDescent="0.15">
      <c r="F47" s="7">
        <v>19</v>
      </c>
      <c r="G47" s="7">
        <v>36</v>
      </c>
      <c r="H47" s="6" t="s">
        <v>14</v>
      </c>
      <c r="I47" s="7">
        <v>548193</v>
      </c>
      <c r="J47" s="19">
        <v>0.36891679748822603</v>
      </c>
      <c r="K47" s="17">
        <v>12</v>
      </c>
      <c r="L47" s="17">
        <v>54</v>
      </c>
      <c r="N47" s="7">
        <v>19</v>
      </c>
      <c r="O47" s="6" t="s">
        <v>14</v>
      </c>
      <c r="P47" s="19">
        <v>0.36891679748822603</v>
      </c>
      <c r="R47" s="7">
        <v>19</v>
      </c>
      <c r="S47" s="6" t="s">
        <v>18</v>
      </c>
      <c r="T47" s="72">
        <v>146.69999999999999</v>
      </c>
    </row>
    <row r="48" spans="6:20" x14ac:dyDescent="0.15">
      <c r="R48" s="18"/>
    </row>
  </sheetData>
  <mergeCells count="10">
    <mergeCell ref="K2:L2"/>
    <mergeCell ref="F2:G2"/>
    <mergeCell ref="H2:H3"/>
    <mergeCell ref="I2:I3"/>
    <mergeCell ref="J2:J3"/>
    <mergeCell ref="F27:G27"/>
    <mergeCell ref="H27:H28"/>
    <mergeCell ref="I27:I28"/>
    <mergeCell ref="J27:J28"/>
    <mergeCell ref="K27:L27"/>
  </mergeCells>
  <phoneticPr fontId="1"/>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14"/>
  <sheetViews>
    <sheetView workbookViewId="0">
      <selection activeCell="A2" sqref="A2:H14"/>
    </sheetView>
  </sheetViews>
  <sheetFormatPr defaultColWidth="8.75" defaultRowHeight="13.5" x14ac:dyDescent="0.15"/>
  <cols>
    <col min="1" max="1" width="0.625" style="14" customWidth="1"/>
    <col min="2" max="2" width="3.625" style="14" customWidth="1"/>
    <col min="3" max="3" width="8.625" style="14" customWidth="1"/>
    <col min="4" max="4" width="5.625" style="18" customWidth="1"/>
    <col min="5" max="5" width="3.625" style="15" customWidth="1"/>
    <col min="6" max="6" width="8.625" style="14" customWidth="1"/>
    <col min="7" max="7" width="5.625" style="18" customWidth="1"/>
    <col min="8" max="8" width="0.75" style="14" customWidth="1"/>
    <col min="9" max="16384" width="8.75" style="14"/>
  </cols>
  <sheetData>
    <row r="1" spans="2:7" ht="8.1" customHeight="1" x14ac:dyDescent="0.15"/>
    <row r="2" spans="2:7" s="28" customFormat="1" ht="12.75" thickBot="1" x14ac:dyDescent="0.2">
      <c r="B2" s="28" t="s">
        <v>163</v>
      </c>
      <c r="D2" s="3"/>
      <c r="E2" s="29"/>
      <c r="G2" s="3"/>
    </row>
    <row r="3" spans="2:7" s="20" customFormat="1" ht="14.45" customHeight="1" x14ac:dyDescent="0.15">
      <c r="B3" s="21" t="s">
        <v>107</v>
      </c>
      <c r="C3" s="96" t="s">
        <v>108</v>
      </c>
      <c r="D3" s="97"/>
      <c r="E3" s="21" t="s">
        <v>109</v>
      </c>
      <c r="F3" s="96" t="s">
        <v>108</v>
      </c>
      <c r="G3" s="97"/>
    </row>
    <row r="4" spans="2:7" x14ac:dyDescent="0.15">
      <c r="B4" s="22">
        <v>1</v>
      </c>
      <c r="C4" s="26" t="s">
        <v>110</v>
      </c>
      <c r="D4" s="24">
        <v>0.79300000000000004</v>
      </c>
      <c r="E4" s="22">
        <v>47</v>
      </c>
      <c r="F4" s="26" t="s">
        <v>120</v>
      </c>
      <c r="G4" s="24">
        <v>0.35299999999999998</v>
      </c>
    </row>
    <row r="5" spans="2:7" x14ac:dyDescent="0.15">
      <c r="B5" s="22">
        <v>2</v>
      </c>
      <c r="C5" s="26" t="s">
        <v>111</v>
      </c>
      <c r="D5" s="24">
        <v>0.71099999999999997</v>
      </c>
      <c r="E5" s="22">
        <v>46</v>
      </c>
      <c r="F5" s="26" t="s">
        <v>121</v>
      </c>
      <c r="G5" s="24">
        <v>0.371</v>
      </c>
    </row>
    <row r="6" spans="2:7" x14ac:dyDescent="0.15">
      <c r="B6" s="22">
        <v>3</v>
      </c>
      <c r="C6" s="26" t="s">
        <v>112</v>
      </c>
      <c r="D6" s="24">
        <v>0.70499999999999996</v>
      </c>
      <c r="E6" s="22">
        <v>45</v>
      </c>
      <c r="F6" s="26" t="s">
        <v>122</v>
      </c>
      <c r="G6" s="24">
        <v>0.39500000000000002</v>
      </c>
    </row>
    <row r="7" spans="2:7" x14ac:dyDescent="0.15">
      <c r="B7" s="22">
        <v>4</v>
      </c>
      <c r="C7" s="26" t="s">
        <v>113</v>
      </c>
      <c r="D7" s="24">
        <v>0.68400000000000005</v>
      </c>
      <c r="E7" s="22">
        <v>44</v>
      </c>
      <c r="F7" s="26" t="s">
        <v>123</v>
      </c>
      <c r="G7" s="24">
        <v>0.42599999999999999</v>
      </c>
    </row>
    <row r="8" spans="2:7" x14ac:dyDescent="0.15">
      <c r="B8" s="22">
        <v>5</v>
      </c>
      <c r="C8" s="26" t="s">
        <v>114</v>
      </c>
      <c r="D8" s="24">
        <v>0.61399999999999999</v>
      </c>
      <c r="E8" s="22">
        <v>43</v>
      </c>
      <c r="F8" s="26" t="s">
        <v>124</v>
      </c>
      <c r="G8" s="24">
        <v>0.434</v>
      </c>
    </row>
    <row r="9" spans="2:7" x14ac:dyDescent="0.15">
      <c r="B9" s="22">
        <v>6</v>
      </c>
      <c r="C9" s="26" t="s">
        <v>115</v>
      </c>
      <c r="D9" s="24">
        <v>0.63900000000000001</v>
      </c>
      <c r="E9" s="22">
        <v>42</v>
      </c>
      <c r="F9" s="26" t="s">
        <v>125</v>
      </c>
      <c r="G9" s="24">
        <v>0.436</v>
      </c>
    </row>
    <row r="10" spans="2:7" x14ac:dyDescent="0.15">
      <c r="B10" s="22">
        <v>7</v>
      </c>
      <c r="C10" s="26" t="s">
        <v>116</v>
      </c>
      <c r="D10" s="24">
        <v>0.63500000000000001</v>
      </c>
      <c r="E10" s="22">
        <v>41</v>
      </c>
      <c r="F10" s="26" t="s">
        <v>126</v>
      </c>
      <c r="G10" s="24">
        <v>0.44600000000000001</v>
      </c>
    </row>
    <row r="11" spans="2:7" x14ac:dyDescent="0.15">
      <c r="B11" s="22">
        <v>8</v>
      </c>
      <c r="C11" s="26" t="s">
        <v>117</v>
      </c>
      <c r="D11" s="24">
        <v>0.61399999999999999</v>
      </c>
      <c r="E11" s="22">
        <v>40</v>
      </c>
      <c r="F11" s="26" t="s">
        <v>127</v>
      </c>
      <c r="G11" s="24">
        <v>0.45500000000000002</v>
      </c>
    </row>
    <row r="12" spans="2:7" x14ac:dyDescent="0.15">
      <c r="B12" s="22">
        <v>9</v>
      </c>
      <c r="C12" s="26" t="s">
        <v>118</v>
      </c>
      <c r="D12" s="24">
        <v>0.60899999999999999</v>
      </c>
      <c r="E12" s="22">
        <v>39</v>
      </c>
      <c r="F12" s="26" t="s">
        <v>128</v>
      </c>
      <c r="G12" s="24">
        <v>0.46899999999999997</v>
      </c>
    </row>
    <row r="13" spans="2:7" ht="14.25" thickBot="1" x14ac:dyDescent="0.2">
      <c r="B13" s="23">
        <v>10</v>
      </c>
      <c r="C13" s="27" t="s">
        <v>119</v>
      </c>
      <c r="D13" s="25">
        <v>0.60599999999999998</v>
      </c>
      <c r="E13" s="23">
        <v>38</v>
      </c>
      <c r="F13" s="27" t="s">
        <v>129</v>
      </c>
      <c r="G13" s="25">
        <v>0.47799999999999998</v>
      </c>
    </row>
    <row r="14" spans="2:7" s="30" customFormat="1" ht="14.1" customHeight="1" x14ac:dyDescent="0.15">
      <c r="B14" s="30" t="s">
        <v>130</v>
      </c>
      <c r="D14" s="31"/>
      <c r="E14" s="32"/>
      <c r="G14" s="31"/>
    </row>
  </sheetData>
  <mergeCells count="2">
    <mergeCell ref="C3:D3"/>
    <mergeCell ref="F3:G3"/>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85"/>
  <sheetViews>
    <sheetView zoomScale="60" zoomScaleNormal="60" workbookViewId="0">
      <selection activeCell="B6" sqref="B6:G24"/>
    </sheetView>
  </sheetViews>
  <sheetFormatPr defaultColWidth="8.875" defaultRowHeight="11.1" customHeight="1" x14ac:dyDescent="0.15"/>
  <cols>
    <col min="1" max="1" width="0.5" style="2" customWidth="1"/>
    <col min="2" max="2" width="12.625" style="11" customWidth="1"/>
    <col min="3" max="5" width="8.625" style="2" customWidth="1"/>
    <col min="6" max="6" width="9.125" style="3" customWidth="1"/>
    <col min="7" max="7" width="6.625" style="2" customWidth="1"/>
    <col min="8" max="19" width="11.125" style="2" customWidth="1"/>
    <col min="20" max="20" width="11.625" style="2" customWidth="1"/>
    <col min="21" max="21" width="6.625" style="2" customWidth="1"/>
    <col min="22" max="22" width="12.625" style="2" customWidth="1"/>
    <col min="23" max="16384" width="8.875" style="2"/>
  </cols>
  <sheetData>
    <row r="1" spans="2:22" ht="11.1" customHeight="1" x14ac:dyDescent="0.15">
      <c r="B1" s="11" t="s">
        <v>99</v>
      </c>
      <c r="N1" s="2" t="s">
        <v>100</v>
      </c>
    </row>
    <row r="2" spans="2:22" ht="4.5" customHeight="1" x14ac:dyDescent="0.15"/>
    <row r="3" spans="2:22" ht="11.45" customHeight="1" x14ac:dyDescent="0.15">
      <c r="B3" s="1" t="s">
        <v>91</v>
      </c>
    </row>
    <row r="4" spans="2:22" ht="11.45" customHeight="1" x14ac:dyDescent="0.15">
      <c r="B4" s="87" t="s">
        <v>0</v>
      </c>
      <c r="C4" s="85" t="s">
        <v>95</v>
      </c>
      <c r="D4" s="85"/>
      <c r="E4" s="85"/>
      <c r="F4" s="85"/>
      <c r="G4" s="85"/>
      <c r="H4" s="85" t="s">
        <v>93</v>
      </c>
      <c r="I4" s="85"/>
      <c r="J4" s="85"/>
      <c r="K4" s="85"/>
      <c r="L4" s="85"/>
      <c r="M4" s="85"/>
      <c r="N4" s="85" t="s">
        <v>94</v>
      </c>
      <c r="O4" s="85"/>
      <c r="P4" s="85"/>
      <c r="Q4" s="85"/>
      <c r="R4" s="85"/>
      <c r="S4" s="85"/>
      <c r="T4" s="85" t="s">
        <v>96</v>
      </c>
      <c r="U4" s="86"/>
      <c r="V4" s="87" t="s">
        <v>0</v>
      </c>
    </row>
    <row r="5" spans="2:22" ht="11.45" customHeight="1" x14ac:dyDescent="0.15">
      <c r="B5" s="88"/>
      <c r="C5" s="4" t="s">
        <v>81</v>
      </c>
      <c r="D5" s="4" t="s">
        <v>82</v>
      </c>
      <c r="E5" s="4" t="s">
        <v>83</v>
      </c>
      <c r="F5" s="5" t="s">
        <v>84</v>
      </c>
      <c r="G5" s="4" t="s">
        <v>92</v>
      </c>
      <c r="H5" s="4" t="s">
        <v>85</v>
      </c>
      <c r="I5" s="4" t="s">
        <v>86</v>
      </c>
      <c r="J5" s="4" t="s">
        <v>87</v>
      </c>
      <c r="K5" s="4" t="s">
        <v>88</v>
      </c>
      <c r="L5" s="4" t="s">
        <v>89</v>
      </c>
      <c r="M5" s="4" t="s">
        <v>90</v>
      </c>
      <c r="N5" s="4" t="s">
        <v>85</v>
      </c>
      <c r="O5" s="4" t="s">
        <v>86</v>
      </c>
      <c r="P5" s="4" t="s">
        <v>87</v>
      </c>
      <c r="Q5" s="4" t="s">
        <v>88</v>
      </c>
      <c r="R5" s="4" t="s">
        <v>89</v>
      </c>
      <c r="S5" s="4" t="s">
        <v>90</v>
      </c>
      <c r="T5" s="4" t="s">
        <v>97</v>
      </c>
      <c r="U5" s="4" t="s">
        <v>92</v>
      </c>
      <c r="V5" s="88"/>
    </row>
    <row r="6" spans="2:22" ht="11.45" customHeight="1" x14ac:dyDescent="0.15">
      <c r="B6" s="6" t="s">
        <v>1</v>
      </c>
      <c r="C6" s="7">
        <v>2064</v>
      </c>
      <c r="D6" s="7">
        <v>2230</v>
      </c>
      <c r="E6" s="7">
        <f>C6+D6</f>
        <v>4294</v>
      </c>
      <c r="F6" s="8">
        <f>C6/E6</f>
        <v>0.48067070330693989</v>
      </c>
      <c r="G6" s="7">
        <v>38</v>
      </c>
      <c r="H6" s="7">
        <v>3877373</v>
      </c>
      <c r="I6" s="7">
        <v>3602375</v>
      </c>
      <c r="J6" s="7">
        <v>3671195</v>
      </c>
      <c r="K6" s="7">
        <v>1423349</v>
      </c>
      <c r="L6" s="7">
        <v>723708</v>
      </c>
      <c r="M6" s="7">
        <f>H6+I6+J6+K6+L6</f>
        <v>13298000</v>
      </c>
      <c r="N6" s="7">
        <v>2622737</v>
      </c>
      <c r="O6" s="7">
        <v>3527595</v>
      </c>
      <c r="P6" s="7">
        <v>3069194</v>
      </c>
      <c r="Q6" s="7">
        <v>567389</v>
      </c>
      <c r="R6" s="7">
        <v>359345</v>
      </c>
      <c r="S6" s="7">
        <f>SUM(N6:R6)</f>
        <v>10146260</v>
      </c>
      <c r="T6" s="7">
        <f t="shared" ref="T6:T37" si="0">M6+S6</f>
        <v>23444260</v>
      </c>
      <c r="U6" s="7">
        <v>1</v>
      </c>
      <c r="V6" s="6" t="s">
        <v>1</v>
      </c>
    </row>
    <row r="7" spans="2:22" ht="11.45" customHeight="1" x14ac:dyDescent="0.15">
      <c r="B7" s="6" t="s">
        <v>2</v>
      </c>
      <c r="C7" s="7">
        <v>849</v>
      </c>
      <c r="D7" s="7">
        <v>1164</v>
      </c>
      <c r="E7" s="7">
        <f t="shared" ref="E7:E69" si="1">C7+D7</f>
        <v>2013</v>
      </c>
      <c r="F7" s="8">
        <f t="shared" ref="F7:F69" si="2">C7/E7</f>
        <v>0.42175856929955291</v>
      </c>
      <c r="G7" s="7">
        <v>44</v>
      </c>
      <c r="H7" s="7">
        <v>1725053</v>
      </c>
      <c r="I7" s="7">
        <v>773797</v>
      </c>
      <c r="J7" s="7">
        <v>1303447</v>
      </c>
      <c r="K7" s="7">
        <v>769290</v>
      </c>
      <c r="L7" s="7">
        <v>198257</v>
      </c>
      <c r="M7" s="7">
        <f t="shared" ref="M7:M69" si="3">H7+I7+J7+K7+L7</f>
        <v>4769844</v>
      </c>
      <c r="N7" s="7">
        <v>389714</v>
      </c>
      <c r="O7" s="7">
        <v>233398</v>
      </c>
      <c r="P7" s="7">
        <v>748860</v>
      </c>
      <c r="Q7" s="7">
        <v>633876</v>
      </c>
      <c r="R7" s="7">
        <v>180141</v>
      </c>
      <c r="S7" s="7">
        <f t="shared" ref="S7:S69" si="4">SUM(N7:R7)</f>
        <v>2185989</v>
      </c>
      <c r="T7" s="7">
        <f t="shared" si="0"/>
        <v>6955833</v>
      </c>
      <c r="U7" s="7">
        <v>6</v>
      </c>
      <c r="V7" s="6" t="s">
        <v>2</v>
      </c>
    </row>
    <row r="8" spans="2:22" ht="11.45" customHeight="1" x14ac:dyDescent="0.15">
      <c r="B8" s="6" t="s">
        <v>3</v>
      </c>
      <c r="C8" s="7">
        <v>836</v>
      </c>
      <c r="D8" s="7">
        <v>871</v>
      </c>
      <c r="E8" s="7">
        <f t="shared" si="1"/>
        <v>1707</v>
      </c>
      <c r="F8" s="8">
        <f t="shared" si="2"/>
        <v>0.48974809607498537</v>
      </c>
      <c r="G8" s="7">
        <v>35</v>
      </c>
      <c r="H8" s="7">
        <v>1329285</v>
      </c>
      <c r="I8" s="7">
        <v>1396318</v>
      </c>
      <c r="J8" s="7">
        <v>912974</v>
      </c>
      <c r="K8" s="7">
        <v>387955</v>
      </c>
      <c r="L8" s="7">
        <v>59141</v>
      </c>
      <c r="M8" s="7">
        <f t="shared" si="3"/>
        <v>4085673</v>
      </c>
      <c r="N8" s="7">
        <v>2384744</v>
      </c>
      <c r="O8" s="7">
        <v>2106937</v>
      </c>
      <c r="P8" s="7">
        <v>2532679</v>
      </c>
      <c r="Q8" s="7">
        <v>391112</v>
      </c>
      <c r="R8" s="7">
        <v>262863</v>
      </c>
      <c r="S8" s="7">
        <f t="shared" si="4"/>
        <v>7678335</v>
      </c>
      <c r="T8" s="7">
        <f t="shared" si="0"/>
        <v>11764008</v>
      </c>
      <c r="U8" s="7">
        <v>3</v>
      </c>
      <c r="V8" s="6" t="s">
        <v>3</v>
      </c>
    </row>
    <row r="9" spans="2:22" ht="11.45" customHeight="1" x14ac:dyDescent="0.15">
      <c r="B9" s="6" t="s">
        <v>4</v>
      </c>
      <c r="C9" s="7">
        <v>210</v>
      </c>
      <c r="D9" s="7">
        <v>360</v>
      </c>
      <c r="E9" s="7">
        <f t="shared" si="1"/>
        <v>570</v>
      </c>
      <c r="F9" s="8">
        <f t="shared" si="2"/>
        <v>0.36842105263157893</v>
      </c>
      <c r="G9" s="7">
        <v>55</v>
      </c>
      <c r="H9" s="7">
        <v>103360</v>
      </c>
      <c r="I9" s="7">
        <v>286939</v>
      </c>
      <c r="J9" s="7">
        <v>65650</v>
      </c>
      <c r="K9" s="7">
        <v>134215</v>
      </c>
      <c r="L9" s="7">
        <v>20284</v>
      </c>
      <c r="M9" s="7">
        <f t="shared" si="3"/>
        <v>610448</v>
      </c>
      <c r="N9" s="7">
        <v>84887</v>
      </c>
      <c r="O9" s="7">
        <v>428829</v>
      </c>
      <c r="P9" s="7">
        <v>971414</v>
      </c>
      <c r="Q9" s="7">
        <v>7618</v>
      </c>
      <c r="R9" s="7">
        <v>15807</v>
      </c>
      <c r="S9" s="7">
        <f t="shared" si="4"/>
        <v>1508555</v>
      </c>
      <c r="T9" s="7">
        <f t="shared" si="0"/>
        <v>2119003</v>
      </c>
      <c r="U9" s="7">
        <v>12</v>
      </c>
      <c r="V9" s="6" t="s">
        <v>4</v>
      </c>
    </row>
    <row r="10" spans="2:22" ht="11.45" customHeight="1" x14ac:dyDescent="0.15">
      <c r="B10" s="6" t="s">
        <v>5</v>
      </c>
      <c r="C10" s="7">
        <v>363</v>
      </c>
      <c r="D10" s="7">
        <v>1038</v>
      </c>
      <c r="E10" s="7">
        <f t="shared" si="1"/>
        <v>1401</v>
      </c>
      <c r="F10" s="8">
        <f t="shared" si="2"/>
        <v>0.25910064239828695</v>
      </c>
      <c r="G10" s="7">
        <v>65</v>
      </c>
      <c r="H10" s="7">
        <v>802932</v>
      </c>
      <c r="I10" s="7">
        <v>348485</v>
      </c>
      <c r="J10" s="7">
        <v>214097</v>
      </c>
      <c r="K10" s="7">
        <v>192631</v>
      </c>
      <c r="L10" s="7">
        <v>310591</v>
      </c>
      <c r="M10" s="7">
        <f t="shared" si="3"/>
        <v>1868736</v>
      </c>
      <c r="N10" s="7">
        <v>300328</v>
      </c>
      <c r="O10" s="7">
        <v>97266</v>
      </c>
      <c r="P10" s="7">
        <v>90642</v>
      </c>
      <c r="Q10" s="7">
        <v>97090</v>
      </c>
      <c r="R10" s="7">
        <v>156894</v>
      </c>
      <c r="S10" s="7">
        <f t="shared" si="4"/>
        <v>742220</v>
      </c>
      <c r="T10" s="7">
        <f t="shared" si="0"/>
        <v>2610956</v>
      </c>
      <c r="U10" s="7">
        <v>9</v>
      </c>
      <c r="V10" s="6" t="s">
        <v>5</v>
      </c>
    </row>
    <row r="11" spans="2:22" ht="11.45" customHeight="1" x14ac:dyDescent="0.15">
      <c r="B11" s="6" t="s">
        <v>6</v>
      </c>
      <c r="C11" s="7">
        <v>227</v>
      </c>
      <c r="D11" s="7">
        <v>408</v>
      </c>
      <c r="E11" s="7">
        <f t="shared" si="1"/>
        <v>635</v>
      </c>
      <c r="F11" s="8">
        <f t="shared" si="2"/>
        <v>0.35748031496062993</v>
      </c>
      <c r="G11" s="7">
        <v>58</v>
      </c>
      <c r="H11" s="7">
        <v>197938</v>
      </c>
      <c r="I11" s="7">
        <v>90859</v>
      </c>
      <c r="J11" s="7">
        <v>28876</v>
      </c>
      <c r="K11" s="7">
        <v>16917</v>
      </c>
      <c r="L11" s="7">
        <v>32115</v>
      </c>
      <c r="M11" s="7">
        <f t="shared" si="3"/>
        <v>366705</v>
      </c>
      <c r="N11" s="7">
        <v>149555</v>
      </c>
      <c r="O11" s="7">
        <v>690585</v>
      </c>
      <c r="P11" s="7">
        <v>15261</v>
      </c>
      <c r="Q11" s="7">
        <v>163308</v>
      </c>
      <c r="R11" s="7">
        <v>20861</v>
      </c>
      <c r="S11" s="7">
        <f t="shared" si="4"/>
        <v>1039570</v>
      </c>
      <c r="T11" s="7">
        <f t="shared" si="0"/>
        <v>1406275</v>
      </c>
      <c r="U11" s="7">
        <v>14</v>
      </c>
      <c r="V11" s="6" t="s">
        <v>6</v>
      </c>
    </row>
    <row r="12" spans="2:22" ht="11.45" customHeight="1" x14ac:dyDescent="0.15">
      <c r="B12" s="6" t="s">
        <v>7</v>
      </c>
      <c r="C12" s="7">
        <v>248</v>
      </c>
      <c r="D12" s="7">
        <v>160</v>
      </c>
      <c r="E12" s="7">
        <f t="shared" si="1"/>
        <v>408</v>
      </c>
      <c r="F12" s="8">
        <f t="shared" si="2"/>
        <v>0.60784313725490191</v>
      </c>
      <c r="G12" s="7">
        <v>21</v>
      </c>
      <c r="H12" s="7">
        <v>133422</v>
      </c>
      <c r="I12" s="7">
        <v>268780</v>
      </c>
      <c r="J12" s="7">
        <v>218243</v>
      </c>
      <c r="K12" s="7">
        <v>79555</v>
      </c>
      <c r="L12" s="7">
        <v>86084</v>
      </c>
      <c r="M12" s="7">
        <f t="shared" si="3"/>
        <v>786084</v>
      </c>
      <c r="N12" s="7">
        <v>47557</v>
      </c>
      <c r="O12" s="7">
        <v>120067</v>
      </c>
      <c r="P12" s="7">
        <v>11982</v>
      </c>
      <c r="Q12" s="7">
        <v>38057</v>
      </c>
      <c r="R12" s="7">
        <v>203909</v>
      </c>
      <c r="S12" s="7">
        <f t="shared" si="4"/>
        <v>421572</v>
      </c>
      <c r="T12" s="7">
        <f t="shared" si="0"/>
        <v>1207656</v>
      </c>
      <c r="U12" s="7">
        <v>19</v>
      </c>
      <c r="V12" s="6" t="s">
        <v>7</v>
      </c>
    </row>
    <row r="13" spans="2:22" ht="11.45" customHeight="1" x14ac:dyDescent="0.15">
      <c r="B13" s="6" t="s">
        <v>8</v>
      </c>
      <c r="C13" s="7">
        <v>177</v>
      </c>
      <c r="D13" s="7">
        <v>247</v>
      </c>
      <c r="E13" s="7">
        <f t="shared" si="1"/>
        <v>424</v>
      </c>
      <c r="F13" s="8">
        <f t="shared" si="2"/>
        <v>0.41745283018867924</v>
      </c>
      <c r="G13" s="7">
        <v>41</v>
      </c>
      <c r="H13" s="7">
        <v>139334</v>
      </c>
      <c r="I13" s="7">
        <v>184775</v>
      </c>
      <c r="J13" s="7">
        <v>202062</v>
      </c>
      <c r="K13" s="7">
        <v>805037</v>
      </c>
      <c r="L13" s="7">
        <v>851123</v>
      </c>
      <c r="M13" s="7">
        <f t="shared" si="3"/>
        <v>2182331</v>
      </c>
      <c r="N13" s="7">
        <v>18582</v>
      </c>
      <c r="O13" s="7">
        <v>38420</v>
      </c>
      <c r="P13" s="7">
        <v>34325</v>
      </c>
      <c r="Q13" s="7">
        <v>32610</v>
      </c>
      <c r="R13" s="7">
        <v>20979</v>
      </c>
      <c r="S13" s="7">
        <f t="shared" si="4"/>
        <v>144916</v>
      </c>
      <c r="T13" s="7">
        <f t="shared" si="0"/>
        <v>2327247</v>
      </c>
      <c r="U13" s="7">
        <v>11</v>
      </c>
      <c r="V13" s="6" t="s">
        <v>8</v>
      </c>
    </row>
    <row r="14" spans="2:22" ht="11.45" customHeight="1" x14ac:dyDescent="0.15">
      <c r="B14" s="6" t="s">
        <v>9</v>
      </c>
      <c r="C14" s="7">
        <v>471</v>
      </c>
      <c r="D14" s="7">
        <v>313</v>
      </c>
      <c r="E14" s="7">
        <f t="shared" si="1"/>
        <v>784</v>
      </c>
      <c r="F14" s="8">
        <f t="shared" si="2"/>
        <v>0.60076530612244894</v>
      </c>
      <c r="G14" s="7">
        <v>22</v>
      </c>
      <c r="H14" s="7">
        <v>422380</v>
      </c>
      <c r="I14" s="7">
        <v>455312</v>
      </c>
      <c r="J14" s="7">
        <v>465814</v>
      </c>
      <c r="K14" s="7">
        <v>553924</v>
      </c>
      <c r="L14" s="7">
        <v>818665</v>
      </c>
      <c r="M14" s="7">
        <f t="shared" si="3"/>
        <v>2716095</v>
      </c>
      <c r="N14" s="7">
        <v>84462</v>
      </c>
      <c r="O14" s="7">
        <v>354608</v>
      </c>
      <c r="P14" s="7">
        <v>430252</v>
      </c>
      <c r="Q14" s="7">
        <v>210540</v>
      </c>
      <c r="R14" s="7">
        <v>205428</v>
      </c>
      <c r="S14" s="7">
        <f t="shared" si="4"/>
        <v>1285290</v>
      </c>
      <c r="T14" s="7">
        <f t="shared" si="0"/>
        <v>4001385</v>
      </c>
      <c r="U14" s="7">
        <v>7</v>
      </c>
      <c r="V14" s="6" t="s">
        <v>9</v>
      </c>
    </row>
    <row r="15" spans="2:22" ht="11.45" customHeight="1" x14ac:dyDescent="0.15">
      <c r="B15" s="6" t="s">
        <v>10</v>
      </c>
      <c r="C15" s="7">
        <v>136</v>
      </c>
      <c r="D15" s="7">
        <v>277</v>
      </c>
      <c r="E15" s="7">
        <f t="shared" si="1"/>
        <v>413</v>
      </c>
      <c r="F15" s="8">
        <f t="shared" si="2"/>
        <v>0.32929782082324455</v>
      </c>
      <c r="G15" s="7">
        <v>60</v>
      </c>
      <c r="H15" s="7">
        <v>38798</v>
      </c>
      <c r="I15" s="7">
        <v>78643</v>
      </c>
      <c r="J15" s="7">
        <v>42430</v>
      </c>
      <c r="K15" s="7">
        <v>95577</v>
      </c>
      <c r="L15" s="7">
        <v>97734</v>
      </c>
      <c r="M15" s="7">
        <f t="shared" si="3"/>
        <v>353182</v>
      </c>
      <c r="N15" s="7">
        <v>19191</v>
      </c>
      <c r="O15" s="7">
        <v>26878</v>
      </c>
      <c r="P15" s="7">
        <v>33784</v>
      </c>
      <c r="Q15" s="7">
        <v>284118</v>
      </c>
      <c r="R15" s="7">
        <v>13616</v>
      </c>
      <c r="S15" s="7">
        <f t="shared" si="4"/>
        <v>377587</v>
      </c>
      <c r="T15" s="7">
        <f t="shared" si="0"/>
        <v>730769</v>
      </c>
      <c r="U15" s="7">
        <v>28</v>
      </c>
      <c r="V15" s="6" t="s">
        <v>10</v>
      </c>
    </row>
    <row r="16" spans="2:22" ht="11.45" customHeight="1" x14ac:dyDescent="0.15">
      <c r="B16" s="6" t="s">
        <v>11</v>
      </c>
      <c r="C16" s="7">
        <v>312</v>
      </c>
      <c r="D16" s="7">
        <v>286</v>
      </c>
      <c r="E16" s="7">
        <f t="shared" si="1"/>
        <v>598</v>
      </c>
      <c r="F16" s="8">
        <f t="shared" si="2"/>
        <v>0.52173913043478259</v>
      </c>
      <c r="G16" s="7">
        <v>31</v>
      </c>
      <c r="H16" s="7">
        <v>184044</v>
      </c>
      <c r="I16" s="7">
        <v>70641</v>
      </c>
      <c r="J16" s="7">
        <v>58742</v>
      </c>
      <c r="K16" s="7">
        <v>76014</v>
      </c>
      <c r="L16" s="7">
        <v>256356</v>
      </c>
      <c r="M16" s="7">
        <f t="shared" si="3"/>
        <v>645797</v>
      </c>
      <c r="N16" s="7">
        <v>43175</v>
      </c>
      <c r="O16" s="7">
        <v>71324</v>
      </c>
      <c r="P16" s="7">
        <v>23604</v>
      </c>
      <c r="Q16" s="7">
        <v>29757</v>
      </c>
      <c r="R16" s="7">
        <v>19633</v>
      </c>
      <c r="S16" s="7">
        <f t="shared" si="4"/>
        <v>187493</v>
      </c>
      <c r="T16" s="7">
        <f t="shared" si="0"/>
        <v>833290</v>
      </c>
      <c r="U16" s="7">
        <v>26</v>
      </c>
      <c r="V16" s="6" t="s">
        <v>11</v>
      </c>
    </row>
    <row r="17" spans="2:22" ht="11.45" customHeight="1" x14ac:dyDescent="0.15">
      <c r="B17" s="6" t="s">
        <v>12</v>
      </c>
      <c r="C17" s="7">
        <v>156</v>
      </c>
      <c r="D17" s="7">
        <v>253</v>
      </c>
      <c r="E17" s="7">
        <f t="shared" si="1"/>
        <v>409</v>
      </c>
      <c r="F17" s="8">
        <f t="shared" si="2"/>
        <v>0.38141809290953543</v>
      </c>
      <c r="G17" s="7">
        <v>52</v>
      </c>
      <c r="H17" s="7">
        <v>81379</v>
      </c>
      <c r="I17" s="7">
        <v>110192</v>
      </c>
      <c r="J17" s="7">
        <v>50700</v>
      </c>
      <c r="K17" s="7">
        <v>40088</v>
      </c>
      <c r="L17" s="7">
        <v>98465</v>
      </c>
      <c r="M17" s="7">
        <f t="shared" si="3"/>
        <v>380824</v>
      </c>
      <c r="N17" s="7">
        <v>30215</v>
      </c>
      <c r="O17" s="7">
        <v>87571</v>
      </c>
      <c r="P17" s="7">
        <v>18430</v>
      </c>
      <c r="Q17" s="7">
        <v>11291</v>
      </c>
      <c r="R17" s="7">
        <v>38957</v>
      </c>
      <c r="S17" s="7">
        <f t="shared" si="4"/>
        <v>186464</v>
      </c>
      <c r="T17" s="7">
        <f t="shared" si="0"/>
        <v>567288</v>
      </c>
      <c r="U17" s="7">
        <v>35</v>
      </c>
      <c r="V17" s="6" t="s">
        <v>12</v>
      </c>
    </row>
    <row r="18" spans="2:22" ht="11.45" customHeight="1" x14ac:dyDescent="0.15">
      <c r="B18" s="6" t="s">
        <v>13</v>
      </c>
      <c r="C18" s="7">
        <v>107</v>
      </c>
      <c r="D18" s="7">
        <v>200</v>
      </c>
      <c r="E18" s="7">
        <f t="shared" si="1"/>
        <v>307</v>
      </c>
      <c r="F18" s="8">
        <f t="shared" si="2"/>
        <v>0.34853420195439738</v>
      </c>
      <c r="G18" s="7">
        <v>59</v>
      </c>
      <c r="H18" s="7">
        <v>27669</v>
      </c>
      <c r="I18" s="7">
        <v>51020</v>
      </c>
      <c r="J18" s="7">
        <v>97801</v>
      </c>
      <c r="K18" s="7">
        <v>82679</v>
      </c>
      <c r="L18" s="7">
        <v>88871</v>
      </c>
      <c r="M18" s="7">
        <f t="shared" si="3"/>
        <v>348040</v>
      </c>
      <c r="N18" s="7">
        <v>16245</v>
      </c>
      <c r="O18" s="7">
        <v>145195</v>
      </c>
      <c r="P18" s="7">
        <v>654535</v>
      </c>
      <c r="Q18" s="7">
        <v>49130</v>
      </c>
      <c r="R18" s="7">
        <v>14324</v>
      </c>
      <c r="S18" s="7">
        <f t="shared" si="4"/>
        <v>879429</v>
      </c>
      <c r="T18" s="7">
        <f t="shared" si="0"/>
        <v>1227469</v>
      </c>
      <c r="U18" s="7">
        <v>18</v>
      </c>
      <c r="V18" s="6" t="s">
        <v>13</v>
      </c>
    </row>
    <row r="19" spans="2:22" ht="11.45" customHeight="1" x14ac:dyDescent="0.15">
      <c r="B19" s="6" t="s">
        <v>14</v>
      </c>
      <c r="C19" s="7">
        <v>235</v>
      </c>
      <c r="D19" s="7">
        <v>402</v>
      </c>
      <c r="E19" s="7">
        <f t="shared" si="1"/>
        <v>637</v>
      </c>
      <c r="F19" s="8">
        <f t="shared" si="2"/>
        <v>0.36891679748822603</v>
      </c>
      <c r="G19" s="7">
        <v>54</v>
      </c>
      <c r="H19" s="7">
        <v>35907</v>
      </c>
      <c r="I19" s="7">
        <v>106265</v>
      </c>
      <c r="J19" s="7">
        <v>36147</v>
      </c>
      <c r="K19" s="7">
        <v>41687</v>
      </c>
      <c r="L19" s="7">
        <v>128336</v>
      </c>
      <c r="M19" s="7">
        <f t="shared" si="3"/>
        <v>348342</v>
      </c>
      <c r="N19" s="7">
        <v>24182</v>
      </c>
      <c r="O19" s="7">
        <v>83882</v>
      </c>
      <c r="P19" s="7">
        <v>27217</v>
      </c>
      <c r="Q19" s="7">
        <v>18572</v>
      </c>
      <c r="R19" s="7">
        <v>45998</v>
      </c>
      <c r="S19" s="7">
        <f t="shared" si="4"/>
        <v>199851</v>
      </c>
      <c r="T19" s="7">
        <f t="shared" si="0"/>
        <v>548193</v>
      </c>
      <c r="U19" s="7">
        <v>36</v>
      </c>
      <c r="V19" s="6" t="s">
        <v>14</v>
      </c>
    </row>
    <row r="20" spans="2:22" ht="11.45" customHeight="1" x14ac:dyDescent="0.15">
      <c r="B20" s="6" t="s">
        <v>15</v>
      </c>
      <c r="C20" s="7">
        <v>293</v>
      </c>
      <c r="D20" s="7">
        <v>416</v>
      </c>
      <c r="E20" s="7">
        <f t="shared" si="1"/>
        <v>709</v>
      </c>
      <c r="F20" s="8">
        <f t="shared" si="2"/>
        <v>0.4132581100141044</v>
      </c>
      <c r="G20" s="7">
        <v>46</v>
      </c>
      <c r="H20" s="7">
        <v>399983</v>
      </c>
      <c r="I20" s="7">
        <v>72807</v>
      </c>
      <c r="J20" s="7">
        <v>272456</v>
      </c>
      <c r="K20" s="7">
        <v>120026</v>
      </c>
      <c r="L20" s="7">
        <v>125218</v>
      </c>
      <c r="M20" s="7">
        <f t="shared" si="3"/>
        <v>990490</v>
      </c>
      <c r="N20" s="7">
        <v>132260</v>
      </c>
      <c r="O20" s="7">
        <v>73887</v>
      </c>
      <c r="P20" s="7">
        <v>39967</v>
      </c>
      <c r="Q20" s="7">
        <v>22356</v>
      </c>
      <c r="R20" s="7">
        <v>101084</v>
      </c>
      <c r="S20" s="7">
        <f t="shared" si="4"/>
        <v>369554</v>
      </c>
      <c r="T20" s="7">
        <f t="shared" si="0"/>
        <v>1360044</v>
      </c>
      <c r="U20" s="7">
        <v>16</v>
      </c>
      <c r="V20" s="6" t="s">
        <v>15</v>
      </c>
    </row>
    <row r="21" spans="2:22" ht="11.45" customHeight="1" x14ac:dyDescent="0.15">
      <c r="B21" s="6" t="s">
        <v>16</v>
      </c>
      <c r="C21" s="7">
        <v>715</v>
      </c>
      <c r="D21" s="7">
        <v>543</v>
      </c>
      <c r="E21" s="7">
        <f t="shared" si="1"/>
        <v>1258</v>
      </c>
      <c r="F21" s="8">
        <f t="shared" si="2"/>
        <v>0.56836248012718604</v>
      </c>
      <c r="G21" s="7">
        <v>25</v>
      </c>
      <c r="H21" s="7">
        <v>3069850</v>
      </c>
      <c r="I21" s="7">
        <v>1559158</v>
      </c>
      <c r="J21" s="7">
        <v>2307267</v>
      </c>
      <c r="K21" s="7">
        <v>785754</v>
      </c>
      <c r="L21" s="7">
        <v>1900617</v>
      </c>
      <c r="M21" s="7">
        <f t="shared" si="3"/>
        <v>9622646</v>
      </c>
      <c r="N21" s="7">
        <v>1148712</v>
      </c>
      <c r="O21" s="7">
        <v>1003225</v>
      </c>
      <c r="P21" s="7">
        <v>829427</v>
      </c>
      <c r="Q21" s="7">
        <v>244865</v>
      </c>
      <c r="R21" s="7">
        <v>114520</v>
      </c>
      <c r="S21" s="7">
        <f t="shared" si="4"/>
        <v>3340749</v>
      </c>
      <c r="T21" s="7">
        <f t="shared" si="0"/>
        <v>12963395</v>
      </c>
      <c r="U21" s="7">
        <v>2</v>
      </c>
      <c r="V21" s="6" t="s">
        <v>16</v>
      </c>
    </row>
    <row r="22" spans="2:22" ht="11.45" customHeight="1" x14ac:dyDescent="0.15">
      <c r="B22" s="6" t="s">
        <v>17</v>
      </c>
      <c r="C22" s="7">
        <v>246</v>
      </c>
      <c r="D22" s="7">
        <v>423</v>
      </c>
      <c r="E22" s="7">
        <f t="shared" si="1"/>
        <v>669</v>
      </c>
      <c r="F22" s="8">
        <f t="shared" si="2"/>
        <v>0.36771300448430494</v>
      </c>
      <c r="G22" s="7">
        <v>56</v>
      </c>
      <c r="H22" s="7">
        <v>393838</v>
      </c>
      <c r="I22" s="7">
        <v>1195929</v>
      </c>
      <c r="J22" s="7">
        <v>95956</v>
      </c>
      <c r="K22" s="7">
        <v>364963</v>
      </c>
      <c r="L22" s="7">
        <v>37624</v>
      </c>
      <c r="M22" s="7">
        <f t="shared" si="3"/>
        <v>2088310</v>
      </c>
      <c r="N22" s="7">
        <v>155567</v>
      </c>
      <c r="O22" s="7">
        <v>1150123</v>
      </c>
      <c r="P22" s="7">
        <v>2254652</v>
      </c>
      <c r="Q22" s="7">
        <v>664753</v>
      </c>
      <c r="R22" s="7">
        <v>1491913</v>
      </c>
      <c r="S22" s="7">
        <f t="shared" si="4"/>
        <v>5717008</v>
      </c>
      <c r="T22" s="7">
        <f t="shared" si="0"/>
        <v>7805318</v>
      </c>
      <c r="U22" s="7">
        <v>4</v>
      </c>
      <c r="V22" s="6" t="s">
        <v>17</v>
      </c>
    </row>
    <row r="23" spans="2:22" ht="11.45" customHeight="1" x14ac:dyDescent="0.15">
      <c r="B23" s="6" t="s">
        <v>18</v>
      </c>
      <c r="C23" s="7">
        <v>104</v>
      </c>
      <c r="D23" s="7">
        <v>301</v>
      </c>
      <c r="E23" s="7">
        <f t="shared" si="1"/>
        <v>405</v>
      </c>
      <c r="F23" s="8">
        <f t="shared" si="2"/>
        <v>0.25679012345679014</v>
      </c>
      <c r="G23" s="7">
        <v>68</v>
      </c>
      <c r="H23" s="7">
        <v>418639</v>
      </c>
      <c r="I23" s="7">
        <v>117421</v>
      </c>
      <c r="J23" s="7">
        <v>18137</v>
      </c>
      <c r="K23" s="7">
        <v>205635</v>
      </c>
      <c r="L23" s="7">
        <v>211456</v>
      </c>
      <c r="M23" s="7">
        <f t="shared" si="3"/>
        <v>971288</v>
      </c>
      <c r="N23" s="7">
        <v>265509</v>
      </c>
      <c r="O23" s="7">
        <v>47682</v>
      </c>
      <c r="P23" s="7">
        <v>5865</v>
      </c>
      <c r="Q23" s="7">
        <v>7828</v>
      </c>
      <c r="R23" s="7">
        <v>13224</v>
      </c>
      <c r="S23" s="7">
        <f t="shared" si="4"/>
        <v>340108</v>
      </c>
      <c r="T23" s="7">
        <f t="shared" si="0"/>
        <v>1311396</v>
      </c>
      <c r="U23" s="7">
        <v>17</v>
      </c>
      <c r="V23" s="6" t="s">
        <v>18</v>
      </c>
    </row>
    <row r="24" spans="2:22" ht="11.45" customHeight="1" x14ac:dyDescent="0.15">
      <c r="B24" s="6" t="s">
        <v>19</v>
      </c>
      <c r="C24" s="7">
        <v>494</v>
      </c>
      <c r="D24" s="7">
        <v>540</v>
      </c>
      <c r="E24" s="7">
        <f t="shared" si="1"/>
        <v>1034</v>
      </c>
      <c r="F24" s="8">
        <f t="shared" si="2"/>
        <v>0.47775628626692457</v>
      </c>
      <c r="G24" s="7">
        <v>39</v>
      </c>
      <c r="H24" s="7">
        <v>180688</v>
      </c>
      <c r="I24" s="7">
        <v>302253</v>
      </c>
      <c r="J24" s="7">
        <v>254606</v>
      </c>
      <c r="K24" s="7">
        <v>194215</v>
      </c>
      <c r="L24" s="7">
        <v>719673</v>
      </c>
      <c r="M24" s="7">
        <f t="shared" si="3"/>
        <v>1651435</v>
      </c>
      <c r="N24" s="7">
        <v>118411</v>
      </c>
      <c r="O24" s="7">
        <v>280134</v>
      </c>
      <c r="P24" s="7">
        <v>336097</v>
      </c>
      <c r="Q24" s="7">
        <v>265660</v>
      </c>
      <c r="R24" s="7">
        <v>193041</v>
      </c>
      <c r="S24" s="7">
        <f t="shared" si="4"/>
        <v>1193343</v>
      </c>
      <c r="T24" s="7">
        <f t="shared" si="0"/>
        <v>2844778</v>
      </c>
      <c r="U24" s="7">
        <v>8</v>
      </c>
      <c r="V24" s="6" t="s">
        <v>19</v>
      </c>
    </row>
    <row r="25" spans="2:22" ht="11.45" customHeight="1" x14ac:dyDescent="0.15">
      <c r="B25" s="6" t="s">
        <v>20</v>
      </c>
      <c r="C25" s="7">
        <v>30</v>
      </c>
      <c r="D25" s="7">
        <v>11</v>
      </c>
      <c r="E25" s="7">
        <f t="shared" si="1"/>
        <v>41</v>
      </c>
      <c r="F25" s="8">
        <f t="shared" si="2"/>
        <v>0.73170731707317072</v>
      </c>
      <c r="G25" s="7">
        <v>11</v>
      </c>
      <c r="H25" s="7">
        <v>1292</v>
      </c>
      <c r="I25" s="7">
        <v>25714</v>
      </c>
      <c r="J25" s="7">
        <v>1497</v>
      </c>
      <c r="K25" s="7">
        <v>1320</v>
      </c>
      <c r="L25" s="7">
        <v>1991</v>
      </c>
      <c r="M25" s="7">
        <f t="shared" si="3"/>
        <v>31814</v>
      </c>
      <c r="N25" s="7"/>
      <c r="O25" s="7"/>
      <c r="P25" s="7"/>
      <c r="Q25" s="7"/>
      <c r="R25" s="7"/>
      <c r="S25" s="7">
        <f t="shared" si="4"/>
        <v>0</v>
      </c>
      <c r="T25" s="7">
        <f t="shared" si="0"/>
        <v>31814</v>
      </c>
      <c r="U25" s="7">
        <v>71</v>
      </c>
      <c r="V25" s="6" t="s">
        <v>20</v>
      </c>
    </row>
    <row r="26" spans="2:22" ht="11.45" customHeight="1" x14ac:dyDescent="0.15">
      <c r="B26" s="6" t="s">
        <v>21</v>
      </c>
      <c r="C26" s="7">
        <v>72</v>
      </c>
      <c r="D26" s="7">
        <v>25</v>
      </c>
      <c r="E26" s="7">
        <f t="shared" si="1"/>
        <v>97</v>
      </c>
      <c r="F26" s="8">
        <f t="shared" si="2"/>
        <v>0.74226804123711343</v>
      </c>
      <c r="G26" s="7">
        <v>9</v>
      </c>
      <c r="H26" s="7">
        <v>6292</v>
      </c>
      <c r="I26" s="7">
        <v>9157</v>
      </c>
      <c r="J26" s="7">
        <v>14511</v>
      </c>
      <c r="K26" s="7">
        <v>17647</v>
      </c>
      <c r="L26" s="7">
        <v>17577</v>
      </c>
      <c r="M26" s="7">
        <f t="shared" si="3"/>
        <v>65184</v>
      </c>
      <c r="N26" s="7">
        <v>2006</v>
      </c>
      <c r="O26" s="7">
        <v>6443</v>
      </c>
      <c r="P26" s="7">
        <v>8293</v>
      </c>
      <c r="Q26" s="7">
        <v>5075</v>
      </c>
      <c r="R26" s="7">
        <v>44252</v>
      </c>
      <c r="S26" s="7">
        <f t="shared" si="4"/>
        <v>66069</v>
      </c>
      <c r="T26" s="7">
        <f t="shared" si="0"/>
        <v>131253</v>
      </c>
      <c r="U26" s="7">
        <v>55</v>
      </c>
      <c r="V26" s="6" t="s">
        <v>21</v>
      </c>
    </row>
    <row r="27" spans="2:22" ht="11.45" customHeight="1" x14ac:dyDescent="0.15">
      <c r="B27" s="6" t="s">
        <v>22</v>
      </c>
      <c r="C27" s="7">
        <v>23</v>
      </c>
      <c r="D27" s="7">
        <v>49</v>
      </c>
      <c r="E27" s="7">
        <f t="shared" si="1"/>
        <v>72</v>
      </c>
      <c r="F27" s="8">
        <f t="shared" si="2"/>
        <v>0.31944444444444442</v>
      </c>
      <c r="G27" s="7">
        <v>61</v>
      </c>
      <c r="H27" s="7">
        <v>5198</v>
      </c>
      <c r="I27" s="7">
        <v>3275</v>
      </c>
      <c r="J27" s="7">
        <v>5576</v>
      </c>
      <c r="K27" s="7">
        <v>9334</v>
      </c>
      <c r="L27" s="7">
        <v>8469</v>
      </c>
      <c r="M27" s="7">
        <f t="shared" si="3"/>
        <v>31852</v>
      </c>
      <c r="N27" s="7">
        <v>6630</v>
      </c>
      <c r="O27" s="7">
        <v>974</v>
      </c>
      <c r="P27" s="7">
        <v>15782</v>
      </c>
      <c r="Q27" s="7">
        <v>5049</v>
      </c>
      <c r="R27" s="7">
        <v>53616</v>
      </c>
      <c r="S27" s="7">
        <f t="shared" si="4"/>
        <v>82051</v>
      </c>
      <c r="T27" s="7">
        <f t="shared" si="0"/>
        <v>113903</v>
      </c>
      <c r="U27" s="7">
        <v>57</v>
      </c>
      <c r="V27" s="6" t="s">
        <v>22</v>
      </c>
    </row>
    <row r="28" spans="2:22" ht="11.45" customHeight="1" x14ac:dyDescent="0.15">
      <c r="B28" s="6" t="s">
        <v>23</v>
      </c>
      <c r="C28" s="7">
        <v>10</v>
      </c>
      <c r="D28" s="7">
        <v>13</v>
      </c>
      <c r="E28" s="7">
        <f t="shared" si="1"/>
        <v>23</v>
      </c>
      <c r="F28" s="8">
        <f t="shared" si="2"/>
        <v>0.43478260869565216</v>
      </c>
      <c r="G28" s="7">
        <v>43</v>
      </c>
      <c r="H28" s="7">
        <v>4174</v>
      </c>
      <c r="I28" s="7">
        <v>2412</v>
      </c>
      <c r="J28" s="7">
        <v>2930</v>
      </c>
      <c r="K28" s="7">
        <v>22149</v>
      </c>
      <c r="L28" s="7">
        <v>56677</v>
      </c>
      <c r="M28" s="7">
        <f t="shared" si="3"/>
        <v>88342</v>
      </c>
      <c r="N28" s="7"/>
      <c r="O28" s="7"/>
      <c r="P28" s="7"/>
      <c r="Q28" s="7"/>
      <c r="R28" s="7"/>
      <c r="S28" s="7">
        <f t="shared" si="4"/>
        <v>0</v>
      </c>
      <c r="T28" s="7">
        <f t="shared" si="0"/>
        <v>88342</v>
      </c>
      <c r="U28" s="7">
        <v>62</v>
      </c>
      <c r="V28" s="6" t="s">
        <v>23</v>
      </c>
    </row>
    <row r="29" spans="2:22" ht="11.45" customHeight="1" x14ac:dyDescent="0.15">
      <c r="B29" s="6" t="s">
        <v>24</v>
      </c>
      <c r="C29" s="7">
        <v>4</v>
      </c>
      <c r="D29" s="7">
        <v>39</v>
      </c>
      <c r="E29" s="7">
        <f t="shared" si="1"/>
        <v>43</v>
      </c>
      <c r="F29" s="8">
        <f t="shared" si="2"/>
        <v>9.3023255813953487E-2</v>
      </c>
      <c r="G29" s="7">
        <v>74</v>
      </c>
      <c r="H29" s="7">
        <v>3247</v>
      </c>
      <c r="I29" s="7">
        <v>39870</v>
      </c>
      <c r="J29" s="7">
        <v>5688</v>
      </c>
      <c r="K29" s="7">
        <v>1594</v>
      </c>
      <c r="L29" s="7">
        <v>1173</v>
      </c>
      <c r="M29" s="7">
        <f t="shared" si="3"/>
        <v>51572</v>
      </c>
      <c r="N29" s="7"/>
      <c r="O29" s="7"/>
      <c r="P29" s="7"/>
      <c r="Q29" s="7"/>
      <c r="R29" s="7"/>
      <c r="S29" s="7">
        <f t="shared" si="4"/>
        <v>0</v>
      </c>
      <c r="T29" s="7">
        <f t="shared" si="0"/>
        <v>51572</v>
      </c>
      <c r="U29" s="7">
        <v>68</v>
      </c>
      <c r="V29" s="6" t="s">
        <v>24</v>
      </c>
    </row>
    <row r="30" spans="2:22" ht="11.45" customHeight="1" x14ac:dyDescent="0.15">
      <c r="B30" s="6" t="s">
        <v>25</v>
      </c>
      <c r="C30" s="7">
        <v>72</v>
      </c>
      <c r="D30" s="7">
        <v>0</v>
      </c>
      <c r="E30" s="7">
        <f t="shared" si="1"/>
        <v>72</v>
      </c>
      <c r="F30" s="8">
        <f t="shared" si="2"/>
        <v>1</v>
      </c>
      <c r="G30" s="7">
        <v>1</v>
      </c>
      <c r="H30" s="7">
        <v>779637</v>
      </c>
      <c r="I30" s="7">
        <v>11093</v>
      </c>
      <c r="J30" s="7">
        <v>20444</v>
      </c>
      <c r="K30" s="7">
        <v>11205</v>
      </c>
      <c r="L30" s="7">
        <v>11957</v>
      </c>
      <c r="M30" s="7">
        <f t="shared" si="3"/>
        <v>834336</v>
      </c>
      <c r="N30" s="7">
        <v>521195</v>
      </c>
      <c r="O30" s="7">
        <v>8612</v>
      </c>
      <c r="P30" s="7">
        <v>7755</v>
      </c>
      <c r="Q30" s="7">
        <v>6174</v>
      </c>
      <c r="R30" s="7">
        <v>6178</v>
      </c>
      <c r="S30" s="7">
        <f t="shared" si="4"/>
        <v>549914</v>
      </c>
      <c r="T30" s="7">
        <f t="shared" si="0"/>
        <v>1384250</v>
      </c>
      <c r="U30" s="7">
        <v>15</v>
      </c>
      <c r="V30" s="6" t="s">
        <v>25</v>
      </c>
    </row>
    <row r="31" spans="2:22" ht="11.45" customHeight="1" x14ac:dyDescent="0.15">
      <c r="B31" s="6" t="s">
        <v>26</v>
      </c>
      <c r="C31" s="7">
        <v>156</v>
      </c>
      <c r="D31" s="7">
        <v>35</v>
      </c>
      <c r="E31" s="7">
        <f t="shared" si="1"/>
        <v>191</v>
      </c>
      <c r="F31" s="8">
        <f t="shared" si="2"/>
        <v>0.81675392670157065</v>
      </c>
      <c r="G31" s="7">
        <v>4</v>
      </c>
      <c r="H31" s="7">
        <v>36126</v>
      </c>
      <c r="I31" s="7">
        <v>13725</v>
      </c>
      <c r="J31" s="7">
        <v>39765</v>
      </c>
      <c r="K31" s="7">
        <v>29771</v>
      </c>
      <c r="L31" s="7">
        <v>116713</v>
      </c>
      <c r="M31" s="7">
        <f t="shared" si="3"/>
        <v>236100</v>
      </c>
      <c r="N31" s="7">
        <v>1321637</v>
      </c>
      <c r="O31" s="7">
        <v>4674018</v>
      </c>
      <c r="P31" s="7">
        <v>743972</v>
      </c>
      <c r="Q31" s="7">
        <v>3810</v>
      </c>
      <c r="R31" s="7">
        <v>12062</v>
      </c>
      <c r="S31" s="7">
        <f t="shared" si="4"/>
        <v>6755499</v>
      </c>
      <c r="T31" s="7">
        <f t="shared" si="0"/>
        <v>6991599</v>
      </c>
      <c r="U31" s="7">
        <v>5</v>
      </c>
      <c r="V31" s="6" t="s">
        <v>26</v>
      </c>
    </row>
    <row r="32" spans="2:22" ht="11.45" customHeight="1" x14ac:dyDescent="0.15">
      <c r="B32" s="6" t="s">
        <v>27</v>
      </c>
      <c r="C32" s="7">
        <v>103</v>
      </c>
      <c r="D32" s="7">
        <v>28</v>
      </c>
      <c r="E32" s="7">
        <f t="shared" si="1"/>
        <v>131</v>
      </c>
      <c r="F32" s="8">
        <f t="shared" si="2"/>
        <v>0.7862595419847328</v>
      </c>
      <c r="G32" s="7">
        <v>5</v>
      </c>
      <c r="H32" s="7">
        <v>113430</v>
      </c>
      <c r="I32" s="7">
        <v>13508</v>
      </c>
      <c r="J32" s="7">
        <v>10086</v>
      </c>
      <c r="K32" s="7">
        <v>17028</v>
      </c>
      <c r="L32" s="7">
        <v>53365</v>
      </c>
      <c r="M32" s="7">
        <f t="shared" si="3"/>
        <v>207417</v>
      </c>
      <c r="N32" s="7">
        <v>1263</v>
      </c>
      <c r="O32" s="7">
        <v>24836</v>
      </c>
      <c r="P32" s="7">
        <v>6850</v>
      </c>
      <c r="Q32" s="7">
        <v>8374</v>
      </c>
      <c r="R32" s="7">
        <v>15625</v>
      </c>
      <c r="S32" s="7">
        <f t="shared" si="4"/>
        <v>56948</v>
      </c>
      <c r="T32" s="7">
        <f t="shared" si="0"/>
        <v>264365</v>
      </c>
      <c r="U32" s="7">
        <v>46</v>
      </c>
      <c r="V32" s="6" t="s">
        <v>27</v>
      </c>
    </row>
    <row r="33" spans="1:22" ht="11.45" customHeight="1" x14ac:dyDescent="0.15">
      <c r="B33" s="6" t="s">
        <v>28</v>
      </c>
      <c r="C33" s="7">
        <v>21</v>
      </c>
      <c r="D33" s="7">
        <v>69</v>
      </c>
      <c r="E33" s="7">
        <f t="shared" si="1"/>
        <v>90</v>
      </c>
      <c r="F33" s="8">
        <f t="shared" si="2"/>
        <v>0.23333333333333334</v>
      </c>
      <c r="G33" s="7">
        <v>71</v>
      </c>
      <c r="H33" s="7">
        <v>11122</v>
      </c>
      <c r="I33" s="7">
        <v>51862</v>
      </c>
      <c r="J33" s="7">
        <v>32768</v>
      </c>
      <c r="K33" s="7">
        <v>43302</v>
      </c>
      <c r="L33" s="7">
        <v>15902</v>
      </c>
      <c r="M33" s="7">
        <f t="shared" si="3"/>
        <v>154956</v>
      </c>
      <c r="N33" s="7">
        <v>11137</v>
      </c>
      <c r="O33" s="7">
        <v>105759</v>
      </c>
      <c r="P33" s="7">
        <v>11321</v>
      </c>
      <c r="Q33" s="7">
        <v>12561</v>
      </c>
      <c r="R33" s="7">
        <v>12921</v>
      </c>
      <c r="S33" s="7">
        <f t="shared" si="4"/>
        <v>153699</v>
      </c>
      <c r="T33" s="7">
        <f t="shared" si="0"/>
        <v>308655</v>
      </c>
      <c r="U33" s="7">
        <v>42</v>
      </c>
      <c r="V33" s="6" t="s">
        <v>28</v>
      </c>
    </row>
    <row r="34" spans="1:22" ht="11.45" customHeight="1" x14ac:dyDescent="0.15">
      <c r="A34" s="2">
        <v>4244</v>
      </c>
      <c r="B34" s="6" t="s">
        <v>29</v>
      </c>
      <c r="C34" s="7">
        <v>30</v>
      </c>
      <c r="D34" s="7">
        <v>48</v>
      </c>
      <c r="E34" s="7">
        <f t="shared" si="1"/>
        <v>78</v>
      </c>
      <c r="F34" s="8">
        <f t="shared" si="2"/>
        <v>0.38461538461538464</v>
      </c>
      <c r="G34" s="7">
        <v>50</v>
      </c>
      <c r="H34" s="7">
        <v>10903</v>
      </c>
      <c r="I34" s="7">
        <v>4630</v>
      </c>
      <c r="J34" s="7">
        <v>10193</v>
      </c>
      <c r="K34" s="7">
        <v>4244</v>
      </c>
      <c r="L34" s="7">
        <v>4496</v>
      </c>
      <c r="M34" s="7">
        <f t="shared" si="3"/>
        <v>34466</v>
      </c>
      <c r="N34" s="7">
        <v>44301</v>
      </c>
      <c r="O34" s="7">
        <v>5450</v>
      </c>
      <c r="P34" s="7">
        <v>7862</v>
      </c>
      <c r="Q34" s="7">
        <v>1613</v>
      </c>
      <c r="R34" s="7">
        <v>18205</v>
      </c>
      <c r="S34" s="7">
        <f t="shared" si="4"/>
        <v>77431</v>
      </c>
      <c r="T34" s="7">
        <f t="shared" si="0"/>
        <v>111897</v>
      </c>
      <c r="U34" s="7">
        <v>58</v>
      </c>
      <c r="V34" s="6" t="s">
        <v>29</v>
      </c>
    </row>
    <row r="35" spans="1:22" ht="11.45" customHeight="1" x14ac:dyDescent="0.15">
      <c r="B35" s="6" t="s">
        <v>30</v>
      </c>
      <c r="C35" s="7">
        <v>41</v>
      </c>
      <c r="D35" s="7">
        <v>33</v>
      </c>
      <c r="E35" s="7">
        <f t="shared" si="1"/>
        <v>74</v>
      </c>
      <c r="F35" s="8">
        <f t="shared" si="2"/>
        <v>0.55405405405405406</v>
      </c>
      <c r="G35" s="7">
        <v>28</v>
      </c>
      <c r="H35" s="7">
        <v>4546</v>
      </c>
      <c r="I35" s="7">
        <v>55230</v>
      </c>
      <c r="J35" s="7">
        <v>3667</v>
      </c>
      <c r="K35" s="7">
        <v>5264</v>
      </c>
      <c r="L35" s="7">
        <v>13694</v>
      </c>
      <c r="M35" s="7">
        <f t="shared" si="3"/>
        <v>82401</v>
      </c>
      <c r="N35" s="7">
        <v>4118</v>
      </c>
      <c r="O35" s="7">
        <v>1562</v>
      </c>
      <c r="P35" s="7">
        <v>9881</v>
      </c>
      <c r="Q35" s="7"/>
      <c r="R35" s="7"/>
      <c r="S35" s="7">
        <f t="shared" si="4"/>
        <v>15561</v>
      </c>
      <c r="T35" s="7">
        <f t="shared" si="0"/>
        <v>97962</v>
      </c>
      <c r="U35" s="7">
        <v>60</v>
      </c>
      <c r="V35" s="6" t="s">
        <v>30</v>
      </c>
    </row>
    <row r="36" spans="1:22" ht="11.45" customHeight="1" x14ac:dyDescent="0.15">
      <c r="B36" s="6" t="s">
        <v>31</v>
      </c>
      <c r="C36" s="7">
        <v>106</v>
      </c>
      <c r="D36" s="7">
        <v>111</v>
      </c>
      <c r="E36" s="7">
        <f t="shared" si="1"/>
        <v>217</v>
      </c>
      <c r="F36" s="8">
        <f t="shared" si="2"/>
        <v>0.48847926267281105</v>
      </c>
      <c r="G36" s="7">
        <v>36</v>
      </c>
      <c r="H36" s="7">
        <v>1554752</v>
      </c>
      <c r="I36" s="7">
        <v>40562</v>
      </c>
      <c r="J36" s="7">
        <v>14128</v>
      </c>
      <c r="K36" s="7">
        <v>10683</v>
      </c>
      <c r="L36" s="7">
        <v>15674</v>
      </c>
      <c r="M36" s="7">
        <f t="shared" si="3"/>
        <v>1635799</v>
      </c>
      <c r="N36" s="7">
        <v>25362</v>
      </c>
      <c r="O36" s="7">
        <v>70882</v>
      </c>
      <c r="P36" s="7">
        <v>21924</v>
      </c>
      <c r="Q36" s="7">
        <v>26876</v>
      </c>
      <c r="R36" s="7">
        <v>14608</v>
      </c>
      <c r="S36" s="7">
        <f t="shared" si="4"/>
        <v>159652</v>
      </c>
      <c r="T36" s="7">
        <f t="shared" si="0"/>
        <v>1795451</v>
      </c>
      <c r="U36" s="7">
        <v>13</v>
      </c>
      <c r="V36" s="6" t="s">
        <v>31</v>
      </c>
    </row>
    <row r="37" spans="1:22" ht="11.45" customHeight="1" x14ac:dyDescent="0.15">
      <c r="B37" s="6" t="s">
        <v>32</v>
      </c>
      <c r="C37" s="7">
        <v>38</v>
      </c>
      <c r="D37" s="7">
        <v>88</v>
      </c>
      <c r="E37" s="7">
        <f t="shared" si="1"/>
        <v>126</v>
      </c>
      <c r="F37" s="8">
        <f t="shared" si="2"/>
        <v>0.30158730158730157</v>
      </c>
      <c r="G37" s="7">
        <v>63</v>
      </c>
      <c r="H37" s="7">
        <v>38009</v>
      </c>
      <c r="I37" s="7">
        <v>90141</v>
      </c>
      <c r="J37" s="7">
        <v>42428</v>
      </c>
      <c r="K37" s="7">
        <v>49496</v>
      </c>
      <c r="L37" s="7">
        <v>38882</v>
      </c>
      <c r="M37" s="7">
        <f t="shared" si="3"/>
        <v>258956</v>
      </c>
      <c r="N37" s="7">
        <v>3112</v>
      </c>
      <c r="O37" s="7">
        <v>2251</v>
      </c>
      <c r="P37" s="7">
        <v>3032</v>
      </c>
      <c r="Q37" s="7">
        <v>3203</v>
      </c>
      <c r="R37" s="7">
        <v>1363</v>
      </c>
      <c r="S37" s="7">
        <f t="shared" si="4"/>
        <v>12961</v>
      </c>
      <c r="T37" s="7">
        <f t="shared" si="0"/>
        <v>271917</v>
      </c>
      <c r="U37" s="7">
        <v>47</v>
      </c>
      <c r="V37" s="6" t="s">
        <v>32</v>
      </c>
    </row>
    <row r="38" spans="1:22" ht="11.45" customHeight="1" x14ac:dyDescent="0.15">
      <c r="B38" s="6" t="s">
        <v>33</v>
      </c>
      <c r="C38" s="7">
        <v>55</v>
      </c>
      <c r="D38" s="7">
        <v>22</v>
      </c>
      <c r="E38" s="7">
        <f t="shared" si="1"/>
        <v>77</v>
      </c>
      <c r="F38" s="8">
        <f t="shared" si="2"/>
        <v>0.7142857142857143</v>
      </c>
      <c r="G38" s="7">
        <v>13</v>
      </c>
      <c r="H38" s="7">
        <v>27527</v>
      </c>
      <c r="I38" s="7">
        <v>6979</v>
      </c>
      <c r="J38" s="7">
        <v>17059</v>
      </c>
      <c r="K38" s="7">
        <v>18873</v>
      </c>
      <c r="L38" s="7">
        <v>4260</v>
      </c>
      <c r="M38" s="7">
        <f t="shared" si="3"/>
        <v>74698</v>
      </c>
      <c r="N38" s="7">
        <v>90760</v>
      </c>
      <c r="O38" s="7">
        <v>104815</v>
      </c>
      <c r="P38" s="7">
        <v>21150</v>
      </c>
      <c r="Q38" s="7">
        <v>13610</v>
      </c>
      <c r="R38" s="7">
        <v>24635</v>
      </c>
      <c r="S38" s="7">
        <f t="shared" si="4"/>
        <v>254970</v>
      </c>
      <c r="T38" s="7">
        <f t="shared" ref="T38:T69" si="5">M38+S38</f>
        <v>329668</v>
      </c>
      <c r="U38" s="7">
        <v>40</v>
      </c>
      <c r="V38" s="6" t="s">
        <v>33</v>
      </c>
    </row>
    <row r="39" spans="1:22" ht="11.45" customHeight="1" x14ac:dyDescent="0.15">
      <c r="B39" s="6" t="s">
        <v>34</v>
      </c>
      <c r="C39" s="7">
        <v>77</v>
      </c>
      <c r="D39" s="7">
        <v>88</v>
      </c>
      <c r="E39" s="7">
        <f t="shared" si="1"/>
        <v>165</v>
      </c>
      <c r="F39" s="8">
        <f t="shared" si="2"/>
        <v>0.46666666666666667</v>
      </c>
      <c r="G39" s="7">
        <v>42</v>
      </c>
      <c r="H39" s="7">
        <v>217258</v>
      </c>
      <c r="I39" s="7">
        <v>249425</v>
      </c>
      <c r="J39" s="7">
        <v>215874</v>
      </c>
      <c r="K39" s="7">
        <v>13795</v>
      </c>
      <c r="L39" s="7">
        <v>63558</v>
      </c>
      <c r="M39" s="7">
        <f t="shared" si="3"/>
        <v>759910</v>
      </c>
      <c r="N39" s="7">
        <v>9623</v>
      </c>
      <c r="O39" s="7">
        <v>6969</v>
      </c>
      <c r="P39" s="7">
        <v>6035</v>
      </c>
      <c r="Q39" s="7">
        <v>14414</v>
      </c>
      <c r="R39" s="7">
        <v>227740</v>
      </c>
      <c r="S39" s="7">
        <f t="shared" si="4"/>
        <v>264781</v>
      </c>
      <c r="T39" s="7">
        <f t="shared" si="5"/>
        <v>1024691</v>
      </c>
      <c r="U39" s="7">
        <v>22</v>
      </c>
      <c r="V39" s="6" t="s">
        <v>34</v>
      </c>
    </row>
    <row r="40" spans="1:22" ht="11.45" customHeight="1" x14ac:dyDescent="0.15">
      <c r="B40" s="6" t="s">
        <v>35</v>
      </c>
      <c r="C40" s="7">
        <v>172</v>
      </c>
      <c r="D40" s="7">
        <v>139</v>
      </c>
      <c r="E40" s="7">
        <f t="shared" si="1"/>
        <v>311</v>
      </c>
      <c r="F40" s="8">
        <f t="shared" si="2"/>
        <v>0.55305466237942125</v>
      </c>
      <c r="G40" s="7">
        <v>39</v>
      </c>
      <c r="H40" s="7">
        <v>261157</v>
      </c>
      <c r="I40" s="7">
        <v>26117</v>
      </c>
      <c r="J40" s="7">
        <v>15911</v>
      </c>
      <c r="K40" s="7">
        <v>20010</v>
      </c>
      <c r="L40" s="7">
        <v>16982</v>
      </c>
      <c r="M40" s="7">
        <f t="shared" si="3"/>
        <v>340177</v>
      </c>
      <c r="N40" s="7">
        <v>69408</v>
      </c>
      <c r="O40" s="7">
        <v>271679</v>
      </c>
      <c r="P40" s="7">
        <v>4749</v>
      </c>
      <c r="Q40" s="7">
        <v>12021</v>
      </c>
      <c r="R40" s="7">
        <v>3865</v>
      </c>
      <c r="S40" s="7">
        <f t="shared" si="4"/>
        <v>361722</v>
      </c>
      <c r="T40" s="7">
        <f t="shared" si="5"/>
        <v>701899</v>
      </c>
      <c r="U40" s="7">
        <v>29</v>
      </c>
      <c r="V40" s="6" t="s">
        <v>35</v>
      </c>
    </row>
    <row r="41" spans="1:22" ht="11.45" customHeight="1" x14ac:dyDescent="0.15">
      <c r="B41" s="6" t="s">
        <v>36</v>
      </c>
      <c r="C41" s="7">
        <v>56</v>
      </c>
      <c r="D41" s="7">
        <v>55</v>
      </c>
      <c r="E41" s="7">
        <f t="shared" si="1"/>
        <v>111</v>
      </c>
      <c r="F41" s="8">
        <f t="shared" si="2"/>
        <v>0.50450450450450446</v>
      </c>
      <c r="G41" s="7">
        <v>33</v>
      </c>
      <c r="H41" s="7">
        <v>54715</v>
      </c>
      <c r="I41" s="7">
        <v>4754</v>
      </c>
      <c r="J41" s="7">
        <v>25510</v>
      </c>
      <c r="K41" s="7">
        <v>74880</v>
      </c>
      <c r="L41" s="7">
        <v>17198</v>
      </c>
      <c r="M41" s="7">
        <f t="shared" si="3"/>
        <v>177057</v>
      </c>
      <c r="N41" s="7">
        <v>2291</v>
      </c>
      <c r="O41" s="7">
        <v>1638</v>
      </c>
      <c r="P41" s="7">
        <v>1810</v>
      </c>
      <c r="Q41" s="7">
        <v>40044</v>
      </c>
      <c r="R41" s="7">
        <v>16066</v>
      </c>
      <c r="S41" s="7">
        <f t="shared" si="4"/>
        <v>61849</v>
      </c>
      <c r="T41" s="7">
        <f t="shared" si="5"/>
        <v>238906</v>
      </c>
      <c r="U41" s="7">
        <v>49</v>
      </c>
      <c r="V41" s="6" t="s">
        <v>36</v>
      </c>
    </row>
    <row r="42" spans="1:22" ht="11.45" customHeight="1" x14ac:dyDescent="0.15">
      <c r="B42" s="6" t="s">
        <v>37</v>
      </c>
      <c r="C42" s="7">
        <v>90</v>
      </c>
      <c r="D42" s="7">
        <v>64</v>
      </c>
      <c r="E42" s="7">
        <f t="shared" si="1"/>
        <v>154</v>
      </c>
      <c r="F42" s="8">
        <f t="shared" si="2"/>
        <v>0.58441558441558439</v>
      </c>
      <c r="G42" s="7">
        <v>24</v>
      </c>
      <c r="H42" s="7">
        <v>149139</v>
      </c>
      <c r="I42" s="7">
        <v>23272</v>
      </c>
      <c r="J42" s="7">
        <v>7703</v>
      </c>
      <c r="K42" s="7">
        <v>67531</v>
      </c>
      <c r="L42" s="7">
        <v>221810</v>
      </c>
      <c r="M42" s="7">
        <f t="shared" si="3"/>
        <v>469455</v>
      </c>
      <c r="N42" s="7">
        <v>24864</v>
      </c>
      <c r="O42" s="7">
        <v>85218</v>
      </c>
      <c r="P42" s="7">
        <v>23488</v>
      </c>
      <c r="Q42" s="7">
        <v>7866</v>
      </c>
      <c r="R42" s="7">
        <v>3334</v>
      </c>
      <c r="S42" s="7">
        <f t="shared" si="4"/>
        <v>144770</v>
      </c>
      <c r="T42" s="7">
        <f t="shared" si="5"/>
        <v>614225</v>
      </c>
      <c r="U42" s="7">
        <v>34</v>
      </c>
      <c r="V42" s="6" t="s">
        <v>37</v>
      </c>
    </row>
    <row r="43" spans="1:22" ht="11.45" customHeight="1" x14ac:dyDescent="0.15">
      <c r="B43" s="6" t="s">
        <v>38</v>
      </c>
      <c r="C43" s="7">
        <v>51</v>
      </c>
      <c r="D43" s="7">
        <v>56</v>
      </c>
      <c r="E43" s="7">
        <f t="shared" si="1"/>
        <v>107</v>
      </c>
      <c r="F43" s="8">
        <f t="shared" si="2"/>
        <v>0.47663551401869159</v>
      </c>
      <c r="G43" s="7">
        <v>40</v>
      </c>
      <c r="H43" s="7">
        <v>118637</v>
      </c>
      <c r="I43" s="7">
        <v>11729</v>
      </c>
      <c r="J43" s="7">
        <v>11575</v>
      </c>
      <c r="K43" s="7">
        <v>33274</v>
      </c>
      <c r="L43" s="7">
        <v>20683</v>
      </c>
      <c r="M43" s="7">
        <f t="shared" si="3"/>
        <v>195898</v>
      </c>
      <c r="N43" s="7">
        <v>33327</v>
      </c>
      <c r="O43" s="7">
        <v>38227</v>
      </c>
      <c r="P43" s="7">
        <v>6617</v>
      </c>
      <c r="Q43" s="7">
        <v>12004</v>
      </c>
      <c r="R43" s="7">
        <v>25399</v>
      </c>
      <c r="S43" s="7">
        <f t="shared" si="4"/>
        <v>115574</v>
      </c>
      <c r="T43" s="7">
        <f t="shared" si="5"/>
        <v>311472</v>
      </c>
      <c r="U43" s="7">
        <v>41</v>
      </c>
      <c r="V43" s="6" t="s">
        <v>38</v>
      </c>
    </row>
    <row r="44" spans="1:22" ht="11.45" customHeight="1" x14ac:dyDescent="0.15">
      <c r="B44" s="6" t="s">
        <v>39</v>
      </c>
      <c r="C44" s="7">
        <v>62</v>
      </c>
      <c r="D44" s="7">
        <v>51</v>
      </c>
      <c r="E44" s="7">
        <f t="shared" si="1"/>
        <v>113</v>
      </c>
      <c r="F44" s="8">
        <f t="shared" si="2"/>
        <v>0.54867256637168138</v>
      </c>
      <c r="G44" s="7">
        <v>30</v>
      </c>
      <c r="H44" s="7">
        <v>3677</v>
      </c>
      <c r="I44" s="7">
        <v>2089</v>
      </c>
      <c r="J44" s="7">
        <v>2363</v>
      </c>
      <c r="K44" s="7">
        <v>4203</v>
      </c>
      <c r="L44" s="7">
        <v>3700</v>
      </c>
      <c r="M44" s="7">
        <f t="shared" si="3"/>
        <v>16032</v>
      </c>
      <c r="N44" s="7">
        <v>4782</v>
      </c>
      <c r="O44" s="7">
        <v>2918</v>
      </c>
      <c r="P44" s="7">
        <v>2103</v>
      </c>
      <c r="Q44" s="7">
        <v>6388</v>
      </c>
      <c r="R44" s="7">
        <v>3694</v>
      </c>
      <c r="S44" s="7">
        <f t="shared" si="4"/>
        <v>19885</v>
      </c>
      <c r="T44" s="7">
        <f t="shared" si="5"/>
        <v>35917</v>
      </c>
      <c r="U44" s="7">
        <v>71</v>
      </c>
      <c r="V44" s="6" t="s">
        <v>39</v>
      </c>
    </row>
    <row r="45" spans="1:22" ht="11.45" customHeight="1" x14ac:dyDescent="0.15">
      <c r="B45" s="6" t="s">
        <v>40</v>
      </c>
      <c r="C45" s="7">
        <v>33</v>
      </c>
      <c r="D45" s="7">
        <v>85</v>
      </c>
      <c r="E45" s="7">
        <f t="shared" si="1"/>
        <v>118</v>
      </c>
      <c r="F45" s="8">
        <f t="shared" si="2"/>
        <v>0.27966101694915252</v>
      </c>
      <c r="G45" s="7">
        <v>64</v>
      </c>
      <c r="H45" s="7">
        <v>58028</v>
      </c>
      <c r="I45" s="7">
        <v>66965</v>
      </c>
      <c r="J45" s="7">
        <v>20096</v>
      </c>
      <c r="K45" s="7">
        <v>40288</v>
      </c>
      <c r="L45" s="7">
        <v>51379</v>
      </c>
      <c r="M45" s="7">
        <f t="shared" si="3"/>
        <v>236756</v>
      </c>
      <c r="N45" s="7">
        <v>25386</v>
      </c>
      <c r="O45" s="7">
        <v>4714</v>
      </c>
      <c r="P45" s="7">
        <v>22307</v>
      </c>
      <c r="Q45" s="7">
        <v>393350</v>
      </c>
      <c r="R45" s="7">
        <v>52037</v>
      </c>
      <c r="S45" s="7">
        <f t="shared" si="4"/>
        <v>497794</v>
      </c>
      <c r="T45" s="7">
        <f t="shared" si="5"/>
        <v>734550</v>
      </c>
      <c r="U45" s="7">
        <v>27</v>
      </c>
      <c r="V45" s="6" t="s">
        <v>40</v>
      </c>
    </row>
    <row r="46" spans="1:22" ht="11.45" customHeight="1" x14ac:dyDescent="0.15">
      <c r="B46" s="6" t="s">
        <v>41</v>
      </c>
      <c r="C46" s="7">
        <v>109</v>
      </c>
      <c r="D46" s="7">
        <v>59</v>
      </c>
      <c r="E46" s="7">
        <f t="shared" si="1"/>
        <v>168</v>
      </c>
      <c r="F46" s="8">
        <f t="shared" si="2"/>
        <v>0.64880952380952384</v>
      </c>
      <c r="G46" s="7">
        <v>16</v>
      </c>
      <c r="H46" s="7">
        <v>11199</v>
      </c>
      <c r="I46" s="7">
        <v>113663</v>
      </c>
      <c r="J46" s="7">
        <v>566551</v>
      </c>
      <c r="K46" s="7">
        <v>33622</v>
      </c>
      <c r="L46" s="7">
        <v>86094</v>
      </c>
      <c r="M46" s="7">
        <f t="shared" si="3"/>
        <v>811129</v>
      </c>
      <c r="N46" s="7">
        <v>14015</v>
      </c>
      <c r="O46" s="7">
        <v>1290</v>
      </c>
      <c r="P46" s="7">
        <v>286808</v>
      </c>
      <c r="Q46" s="7">
        <v>13906</v>
      </c>
      <c r="R46" s="7">
        <v>2555</v>
      </c>
      <c r="S46" s="7">
        <f t="shared" si="4"/>
        <v>318574</v>
      </c>
      <c r="T46" s="7">
        <f t="shared" si="5"/>
        <v>1129703</v>
      </c>
      <c r="U46" s="7">
        <v>21</v>
      </c>
      <c r="V46" s="6" t="s">
        <v>41</v>
      </c>
    </row>
    <row r="47" spans="1:22" ht="11.45" customHeight="1" x14ac:dyDescent="0.15">
      <c r="B47" s="6" t="s">
        <v>42</v>
      </c>
      <c r="C47" s="7">
        <v>105</v>
      </c>
      <c r="D47" s="7">
        <v>38</v>
      </c>
      <c r="E47" s="7">
        <f t="shared" si="1"/>
        <v>143</v>
      </c>
      <c r="F47" s="8">
        <f t="shared" si="2"/>
        <v>0.73426573426573427</v>
      </c>
      <c r="G47" s="7">
        <v>8</v>
      </c>
      <c r="H47" s="7">
        <v>11285</v>
      </c>
      <c r="I47" s="7">
        <v>18422</v>
      </c>
      <c r="J47" s="7">
        <v>97264</v>
      </c>
      <c r="K47" s="7">
        <v>85649</v>
      </c>
      <c r="L47" s="7">
        <v>27839</v>
      </c>
      <c r="M47" s="7">
        <f t="shared" si="3"/>
        <v>240459</v>
      </c>
      <c r="N47" s="7">
        <v>3478</v>
      </c>
      <c r="O47" s="7">
        <v>7579</v>
      </c>
      <c r="P47" s="7">
        <v>7439</v>
      </c>
      <c r="Q47" s="7">
        <v>8106</v>
      </c>
      <c r="R47" s="7">
        <v>5672</v>
      </c>
      <c r="S47" s="7">
        <f t="shared" si="4"/>
        <v>32274</v>
      </c>
      <c r="T47" s="7">
        <f t="shared" si="5"/>
        <v>272733</v>
      </c>
      <c r="U47" s="7">
        <v>44</v>
      </c>
      <c r="V47" s="6" t="s">
        <v>42</v>
      </c>
    </row>
    <row r="48" spans="1:22" ht="11.45" customHeight="1" x14ac:dyDescent="0.15">
      <c r="B48" s="6" t="s">
        <v>43</v>
      </c>
      <c r="C48" s="7">
        <v>87</v>
      </c>
      <c r="D48" s="7">
        <v>34</v>
      </c>
      <c r="E48" s="7">
        <f t="shared" si="1"/>
        <v>121</v>
      </c>
      <c r="F48" s="8">
        <f t="shared" si="2"/>
        <v>0.71900826446280997</v>
      </c>
      <c r="G48" s="7">
        <v>12</v>
      </c>
      <c r="H48" s="7">
        <v>297834</v>
      </c>
      <c r="I48" s="7">
        <v>65626</v>
      </c>
      <c r="J48" s="7">
        <v>41824</v>
      </c>
      <c r="K48" s="7">
        <v>10014</v>
      </c>
      <c r="L48" s="7">
        <v>52690</v>
      </c>
      <c r="M48" s="7">
        <f t="shared" si="3"/>
        <v>467988</v>
      </c>
      <c r="N48" s="7">
        <v>201510</v>
      </c>
      <c r="O48" s="7">
        <v>1516</v>
      </c>
      <c r="P48" s="7">
        <v>16463</v>
      </c>
      <c r="Q48" s="7">
        <v>5969</v>
      </c>
      <c r="R48" s="7">
        <v>3985</v>
      </c>
      <c r="S48" s="7">
        <f t="shared" si="4"/>
        <v>229443</v>
      </c>
      <c r="T48" s="7">
        <f t="shared" si="5"/>
        <v>697431</v>
      </c>
      <c r="U48" s="7">
        <v>31</v>
      </c>
      <c r="V48" s="6" t="s">
        <v>43</v>
      </c>
    </row>
    <row r="49" spans="2:22" ht="11.45" customHeight="1" x14ac:dyDescent="0.15">
      <c r="B49" s="6" t="s">
        <v>44</v>
      </c>
      <c r="C49" s="7">
        <v>3</v>
      </c>
      <c r="D49" s="7">
        <v>2</v>
      </c>
      <c r="E49" s="7">
        <f t="shared" si="1"/>
        <v>5</v>
      </c>
      <c r="F49" s="8">
        <f t="shared" si="2"/>
        <v>0.6</v>
      </c>
      <c r="G49" s="7">
        <v>23</v>
      </c>
      <c r="H49" s="7">
        <v>947472</v>
      </c>
      <c r="I49" s="7">
        <v>67427</v>
      </c>
      <c r="J49" s="7">
        <v>768</v>
      </c>
      <c r="K49" s="7">
        <v>445</v>
      </c>
      <c r="L49" s="7">
        <v>2024</v>
      </c>
      <c r="M49" s="7">
        <f t="shared" si="3"/>
        <v>1018136</v>
      </c>
      <c r="N49" s="7"/>
      <c r="O49" s="7"/>
      <c r="P49" s="7"/>
      <c r="Q49" s="7"/>
      <c r="R49" s="7"/>
      <c r="S49" s="7">
        <f t="shared" si="4"/>
        <v>0</v>
      </c>
      <c r="T49" s="7">
        <f t="shared" si="5"/>
        <v>1018136</v>
      </c>
      <c r="U49" s="7">
        <v>23</v>
      </c>
      <c r="V49" s="6" t="s">
        <v>44</v>
      </c>
    </row>
    <row r="50" spans="2:22" ht="11.45" customHeight="1" x14ac:dyDescent="0.15">
      <c r="B50" s="6" t="s">
        <v>45</v>
      </c>
      <c r="C50" s="7">
        <v>8</v>
      </c>
      <c r="D50" s="7">
        <v>23</v>
      </c>
      <c r="E50" s="7">
        <f t="shared" si="1"/>
        <v>31</v>
      </c>
      <c r="F50" s="8">
        <f t="shared" si="2"/>
        <v>0.25806451612903225</v>
      </c>
      <c r="G50" s="7">
        <v>66</v>
      </c>
      <c r="H50" s="7">
        <v>600</v>
      </c>
      <c r="I50" s="7">
        <v>1017</v>
      </c>
      <c r="J50" s="7">
        <v>1682</v>
      </c>
      <c r="K50" s="7">
        <v>4810</v>
      </c>
      <c r="L50" s="7">
        <v>4384</v>
      </c>
      <c r="M50" s="7">
        <f t="shared" si="3"/>
        <v>12493</v>
      </c>
      <c r="N50" s="7">
        <v>1135</v>
      </c>
      <c r="O50" s="7">
        <v>1888</v>
      </c>
      <c r="P50" s="7">
        <v>1893</v>
      </c>
      <c r="Q50" s="7">
        <v>8049</v>
      </c>
      <c r="R50" s="7">
        <v>938</v>
      </c>
      <c r="S50" s="7">
        <f t="shared" si="4"/>
        <v>13903</v>
      </c>
      <c r="T50" s="7">
        <f t="shared" si="5"/>
        <v>26396</v>
      </c>
      <c r="U50" s="7">
        <v>73</v>
      </c>
      <c r="V50" s="6" t="s">
        <v>45</v>
      </c>
    </row>
    <row r="51" spans="2:22" ht="11.45" customHeight="1" x14ac:dyDescent="0.15">
      <c r="B51" s="6" t="s">
        <v>46</v>
      </c>
      <c r="C51" s="7">
        <v>38</v>
      </c>
      <c r="D51" s="7">
        <v>38</v>
      </c>
      <c r="E51" s="7">
        <f t="shared" si="1"/>
        <v>76</v>
      </c>
      <c r="F51" s="8">
        <f t="shared" si="2"/>
        <v>0.5</v>
      </c>
      <c r="G51" s="7">
        <v>34</v>
      </c>
      <c r="H51" s="7">
        <v>3145</v>
      </c>
      <c r="I51" s="7">
        <v>57248</v>
      </c>
      <c r="J51" s="7">
        <v>3204</v>
      </c>
      <c r="K51" s="7">
        <v>182853</v>
      </c>
      <c r="L51" s="7">
        <v>153706</v>
      </c>
      <c r="M51" s="7">
        <f t="shared" si="3"/>
        <v>400156</v>
      </c>
      <c r="N51" s="7">
        <v>13407</v>
      </c>
      <c r="O51" s="7">
        <v>87606</v>
      </c>
      <c r="P51" s="7">
        <v>100709</v>
      </c>
      <c r="Q51" s="7">
        <v>4952</v>
      </c>
      <c r="R51" s="7">
        <v>35046</v>
      </c>
      <c r="S51" s="7">
        <f t="shared" si="4"/>
        <v>241720</v>
      </c>
      <c r="T51" s="7">
        <f t="shared" si="5"/>
        <v>641876</v>
      </c>
      <c r="U51" s="7">
        <v>33</v>
      </c>
      <c r="V51" s="6" t="s">
        <v>46</v>
      </c>
    </row>
    <row r="52" spans="2:22" ht="11.45" customHeight="1" x14ac:dyDescent="0.15">
      <c r="B52" s="6" t="s">
        <v>47</v>
      </c>
      <c r="C52" s="7">
        <v>7</v>
      </c>
      <c r="D52" s="7">
        <v>21</v>
      </c>
      <c r="E52" s="7">
        <f t="shared" si="1"/>
        <v>28</v>
      </c>
      <c r="F52" s="8">
        <f t="shared" si="2"/>
        <v>0.25</v>
      </c>
      <c r="G52" s="7">
        <v>69</v>
      </c>
      <c r="H52" s="7">
        <v>14898</v>
      </c>
      <c r="I52" s="7">
        <v>2375</v>
      </c>
      <c r="J52" s="7">
        <v>1767</v>
      </c>
      <c r="K52" s="7">
        <v>2336</v>
      </c>
      <c r="L52" s="7">
        <v>2711</v>
      </c>
      <c r="M52" s="7">
        <f t="shared" si="3"/>
        <v>24087</v>
      </c>
      <c r="N52" s="7">
        <v>6785</v>
      </c>
      <c r="O52" s="7">
        <v>1013</v>
      </c>
      <c r="P52" s="7">
        <v>1197</v>
      </c>
      <c r="Q52" s="7">
        <v>1084</v>
      </c>
      <c r="R52" s="7">
        <v>2436</v>
      </c>
      <c r="S52" s="7">
        <f t="shared" si="4"/>
        <v>12515</v>
      </c>
      <c r="T52" s="7">
        <f t="shared" si="5"/>
        <v>36602</v>
      </c>
      <c r="U52" s="7">
        <v>69</v>
      </c>
      <c r="V52" s="6" t="s">
        <v>47</v>
      </c>
    </row>
    <row r="53" spans="2:22" ht="11.45" customHeight="1" x14ac:dyDescent="0.15">
      <c r="B53" s="6" t="s">
        <v>48</v>
      </c>
      <c r="C53" s="7">
        <v>8</v>
      </c>
      <c r="D53" s="7">
        <v>23</v>
      </c>
      <c r="E53" s="7">
        <f t="shared" si="1"/>
        <v>31</v>
      </c>
      <c r="F53" s="8">
        <f t="shared" si="2"/>
        <v>0.25806451612903225</v>
      </c>
      <c r="G53" s="7">
        <v>66</v>
      </c>
      <c r="H53" s="7">
        <v>567</v>
      </c>
      <c r="I53" s="7">
        <v>743</v>
      </c>
      <c r="J53" s="7">
        <v>3528</v>
      </c>
      <c r="K53" s="7">
        <v>7293</v>
      </c>
      <c r="L53" s="7">
        <v>2490</v>
      </c>
      <c r="M53" s="7">
        <f t="shared" si="3"/>
        <v>14621</v>
      </c>
      <c r="N53" s="7">
        <v>374</v>
      </c>
      <c r="O53" s="7">
        <v>745</v>
      </c>
      <c r="P53" s="7">
        <v>1615</v>
      </c>
      <c r="Q53" s="7">
        <v>3369</v>
      </c>
      <c r="R53" s="7">
        <v>3861</v>
      </c>
      <c r="S53" s="7">
        <f t="shared" si="4"/>
        <v>9964</v>
      </c>
      <c r="T53" s="7">
        <f t="shared" si="5"/>
        <v>24585</v>
      </c>
      <c r="U53" s="7">
        <v>74</v>
      </c>
      <c r="V53" s="6" t="s">
        <v>48</v>
      </c>
    </row>
    <row r="54" spans="2:22" ht="11.45" customHeight="1" x14ac:dyDescent="0.15">
      <c r="B54" s="6" t="s">
        <v>49</v>
      </c>
      <c r="C54" s="7">
        <v>26</v>
      </c>
      <c r="D54" s="7">
        <v>16</v>
      </c>
      <c r="E54" s="7">
        <f t="shared" si="1"/>
        <v>42</v>
      </c>
      <c r="F54" s="8">
        <f t="shared" si="2"/>
        <v>0.61904761904761907</v>
      </c>
      <c r="G54" s="7">
        <v>20</v>
      </c>
      <c r="H54" s="7">
        <v>715</v>
      </c>
      <c r="I54" s="7">
        <v>106</v>
      </c>
      <c r="J54" s="7">
        <v>203</v>
      </c>
      <c r="K54" s="7">
        <v>583</v>
      </c>
      <c r="L54" s="7">
        <v>693</v>
      </c>
      <c r="M54" s="7">
        <f t="shared" si="3"/>
        <v>2300</v>
      </c>
      <c r="N54" s="7">
        <v>560</v>
      </c>
      <c r="O54" s="7">
        <v>1111</v>
      </c>
      <c r="P54" s="7">
        <v>4693</v>
      </c>
      <c r="Q54" s="7">
        <v>14311</v>
      </c>
      <c r="R54" s="7">
        <v>13161</v>
      </c>
      <c r="S54" s="7">
        <f t="shared" si="4"/>
        <v>33836</v>
      </c>
      <c r="T54" s="7">
        <f t="shared" si="5"/>
        <v>36136</v>
      </c>
      <c r="U54" s="7">
        <v>70</v>
      </c>
      <c r="V54" s="6" t="s">
        <v>49</v>
      </c>
    </row>
    <row r="55" spans="2:22" ht="11.45" customHeight="1" x14ac:dyDescent="0.15">
      <c r="B55" s="6" t="s">
        <v>50</v>
      </c>
      <c r="C55" s="7">
        <v>32</v>
      </c>
      <c r="D55" s="7">
        <v>97</v>
      </c>
      <c r="E55" s="7">
        <f t="shared" si="1"/>
        <v>129</v>
      </c>
      <c r="F55" s="8">
        <f t="shared" si="2"/>
        <v>0.24806201550387597</v>
      </c>
      <c r="G55" s="7">
        <v>70</v>
      </c>
      <c r="H55" s="7">
        <v>12812</v>
      </c>
      <c r="I55" s="7">
        <v>88143</v>
      </c>
      <c r="J55" s="7">
        <v>53980</v>
      </c>
      <c r="K55" s="7">
        <v>26145</v>
      </c>
      <c r="L55" s="7">
        <v>89608</v>
      </c>
      <c r="M55" s="7">
        <f t="shared" si="3"/>
        <v>270688</v>
      </c>
      <c r="N55" s="7">
        <v>6604</v>
      </c>
      <c r="O55" s="7">
        <v>68436</v>
      </c>
      <c r="P55" s="7">
        <v>7180</v>
      </c>
      <c r="Q55" s="7">
        <v>9206</v>
      </c>
      <c r="R55" s="7">
        <v>42243</v>
      </c>
      <c r="S55" s="7">
        <f t="shared" si="4"/>
        <v>133669</v>
      </c>
      <c r="T55" s="7">
        <f t="shared" si="5"/>
        <v>404357</v>
      </c>
      <c r="U55" s="7">
        <v>38</v>
      </c>
      <c r="V55" s="6" t="s">
        <v>50</v>
      </c>
    </row>
    <row r="56" spans="2:22" ht="11.45" customHeight="1" x14ac:dyDescent="0.15">
      <c r="B56" s="6" t="s">
        <v>51</v>
      </c>
      <c r="C56" s="7">
        <v>53</v>
      </c>
      <c r="D56" s="7">
        <v>65</v>
      </c>
      <c r="E56" s="7">
        <f t="shared" si="1"/>
        <v>118</v>
      </c>
      <c r="F56" s="8">
        <f t="shared" si="2"/>
        <v>0.44915254237288138</v>
      </c>
      <c r="G56" s="7">
        <v>42</v>
      </c>
      <c r="H56" s="7">
        <v>127323</v>
      </c>
      <c r="I56" s="7">
        <v>215397</v>
      </c>
      <c r="J56" s="7">
        <v>39216</v>
      </c>
      <c r="K56" s="7">
        <v>23297</v>
      </c>
      <c r="L56" s="7">
        <v>35332</v>
      </c>
      <c r="M56" s="7">
        <f t="shared" si="3"/>
        <v>440565</v>
      </c>
      <c r="N56" s="7">
        <v>61918</v>
      </c>
      <c r="O56" s="7">
        <v>163061</v>
      </c>
      <c r="P56" s="7">
        <v>7188</v>
      </c>
      <c r="Q56" s="7">
        <v>5420</v>
      </c>
      <c r="R56" s="7">
        <v>20224</v>
      </c>
      <c r="S56" s="7">
        <f t="shared" si="4"/>
        <v>257811</v>
      </c>
      <c r="T56" s="7">
        <f t="shared" si="5"/>
        <v>698376</v>
      </c>
      <c r="U56" s="7">
        <v>30</v>
      </c>
      <c r="V56" s="6" t="s">
        <v>51</v>
      </c>
    </row>
    <row r="57" spans="2:22" ht="11.45" customHeight="1" x14ac:dyDescent="0.15">
      <c r="B57" s="6" t="s">
        <v>52</v>
      </c>
      <c r="C57" s="7">
        <v>20</v>
      </c>
      <c r="D57" s="7">
        <v>35</v>
      </c>
      <c r="E57" s="7">
        <f t="shared" si="1"/>
        <v>55</v>
      </c>
      <c r="F57" s="8">
        <f t="shared" si="2"/>
        <v>0.36363636363636365</v>
      </c>
      <c r="G57" s="7">
        <v>57</v>
      </c>
      <c r="H57" s="7">
        <v>8167</v>
      </c>
      <c r="I57" s="7">
        <v>63316</v>
      </c>
      <c r="J57" s="7">
        <v>3996</v>
      </c>
      <c r="K57" s="7">
        <v>2631</v>
      </c>
      <c r="L57" s="7">
        <v>6921</v>
      </c>
      <c r="M57" s="7">
        <f t="shared" si="3"/>
        <v>85031</v>
      </c>
      <c r="N57" s="7">
        <v>990</v>
      </c>
      <c r="O57" s="7">
        <v>57609</v>
      </c>
      <c r="P57" s="7">
        <v>2068</v>
      </c>
      <c r="Q57" s="7">
        <v>31775</v>
      </c>
      <c r="R57" s="7">
        <v>2379</v>
      </c>
      <c r="S57" s="7">
        <f t="shared" si="4"/>
        <v>94821</v>
      </c>
      <c r="T57" s="7">
        <f t="shared" si="5"/>
        <v>179852</v>
      </c>
      <c r="U57" s="7">
        <v>52</v>
      </c>
      <c r="V57" s="6" t="s">
        <v>52</v>
      </c>
    </row>
    <row r="58" spans="2:22" ht="11.45" customHeight="1" x14ac:dyDescent="0.15">
      <c r="B58" s="6" t="s">
        <v>53</v>
      </c>
      <c r="C58" s="7">
        <v>20</v>
      </c>
      <c r="D58" s="7">
        <v>75</v>
      </c>
      <c r="E58" s="7">
        <f t="shared" si="1"/>
        <v>95</v>
      </c>
      <c r="F58" s="8">
        <f t="shared" si="2"/>
        <v>0.21052631578947367</v>
      </c>
      <c r="G58" s="7">
        <v>73</v>
      </c>
      <c r="H58" s="7">
        <v>761</v>
      </c>
      <c r="I58" s="7">
        <v>1208</v>
      </c>
      <c r="J58" s="7">
        <v>4221</v>
      </c>
      <c r="K58" s="7">
        <v>15417</v>
      </c>
      <c r="L58" s="7">
        <v>186561</v>
      </c>
      <c r="M58" s="7">
        <f t="shared" si="3"/>
        <v>208168</v>
      </c>
      <c r="N58" s="7">
        <v>1163</v>
      </c>
      <c r="O58" s="7">
        <v>1296</v>
      </c>
      <c r="P58" s="7">
        <v>47834</v>
      </c>
      <c r="Q58" s="7">
        <v>2892</v>
      </c>
      <c r="R58" s="7">
        <v>3740</v>
      </c>
      <c r="S58" s="7">
        <f t="shared" si="4"/>
        <v>56925</v>
      </c>
      <c r="T58" s="7">
        <f t="shared" si="5"/>
        <v>265093</v>
      </c>
      <c r="U58" s="7">
        <v>46</v>
      </c>
      <c r="V58" s="6" t="s">
        <v>53</v>
      </c>
    </row>
    <row r="59" spans="2:22" ht="11.45" customHeight="1" x14ac:dyDescent="0.15">
      <c r="B59" s="6" t="s">
        <v>54</v>
      </c>
      <c r="C59" s="7">
        <v>48</v>
      </c>
      <c r="D59" s="7">
        <v>40</v>
      </c>
      <c r="E59" s="7">
        <f t="shared" si="1"/>
        <v>88</v>
      </c>
      <c r="F59" s="8">
        <f t="shared" si="2"/>
        <v>0.54545454545454541</v>
      </c>
      <c r="G59" s="7">
        <v>27</v>
      </c>
      <c r="H59" s="7">
        <v>55246</v>
      </c>
      <c r="I59" s="7">
        <v>6100</v>
      </c>
      <c r="J59" s="7">
        <v>2460</v>
      </c>
      <c r="K59" s="7">
        <v>1168</v>
      </c>
      <c r="L59" s="7">
        <v>6195</v>
      </c>
      <c r="M59" s="7">
        <f t="shared" si="3"/>
        <v>71169</v>
      </c>
      <c r="N59" s="7">
        <v>5453</v>
      </c>
      <c r="O59" s="7">
        <v>2118</v>
      </c>
      <c r="P59" s="7">
        <v>2467</v>
      </c>
      <c r="Q59" s="7">
        <v>1620</v>
      </c>
      <c r="R59" s="7">
        <v>11431</v>
      </c>
      <c r="S59" s="7">
        <f t="shared" si="4"/>
        <v>23089</v>
      </c>
      <c r="T59" s="7">
        <f t="shared" si="5"/>
        <v>94258</v>
      </c>
      <c r="U59" s="7">
        <v>61</v>
      </c>
      <c r="V59" s="6" t="s">
        <v>54</v>
      </c>
    </row>
    <row r="60" spans="2:22" ht="11.45" customHeight="1" x14ac:dyDescent="0.15">
      <c r="B60" s="6" t="s">
        <v>55</v>
      </c>
      <c r="C60" s="7">
        <v>42</v>
      </c>
      <c r="D60" s="7">
        <v>24</v>
      </c>
      <c r="E60" s="7">
        <f t="shared" si="1"/>
        <v>66</v>
      </c>
      <c r="F60" s="8">
        <f t="shared" si="2"/>
        <v>0.63636363636363635</v>
      </c>
      <c r="G60" s="7">
        <v>17</v>
      </c>
      <c r="H60" s="7">
        <v>4101</v>
      </c>
      <c r="I60" s="7">
        <v>75605</v>
      </c>
      <c r="J60" s="7">
        <v>4051</v>
      </c>
      <c r="K60" s="7">
        <v>9917</v>
      </c>
      <c r="L60" s="7">
        <v>16395</v>
      </c>
      <c r="M60" s="7">
        <f t="shared" si="3"/>
        <v>110069</v>
      </c>
      <c r="N60" s="7">
        <v>2096</v>
      </c>
      <c r="O60" s="7">
        <v>5874</v>
      </c>
      <c r="P60" s="7">
        <v>52559</v>
      </c>
      <c r="Q60" s="7">
        <v>11123</v>
      </c>
      <c r="R60" s="7">
        <v>4083</v>
      </c>
      <c r="S60" s="7">
        <f t="shared" si="4"/>
        <v>75735</v>
      </c>
      <c r="T60" s="7">
        <f t="shared" si="5"/>
        <v>185804</v>
      </c>
      <c r="U60" s="7">
        <v>51</v>
      </c>
      <c r="V60" s="6" t="s">
        <v>55</v>
      </c>
    </row>
    <row r="61" spans="2:22" ht="11.45" customHeight="1" x14ac:dyDescent="0.15">
      <c r="B61" s="6" t="s">
        <v>56</v>
      </c>
      <c r="C61" s="7">
        <v>17</v>
      </c>
      <c r="D61" s="7">
        <v>9</v>
      </c>
      <c r="E61" s="7">
        <f t="shared" si="1"/>
        <v>26</v>
      </c>
      <c r="F61" s="8">
        <f t="shared" si="2"/>
        <v>0.65384615384615385</v>
      </c>
      <c r="G61" s="7">
        <v>15</v>
      </c>
      <c r="H61" s="7">
        <v>3440</v>
      </c>
      <c r="I61" s="7">
        <v>2459</v>
      </c>
      <c r="J61" s="7">
        <v>2971</v>
      </c>
      <c r="K61" s="7">
        <v>2762</v>
      </c>
      <c r="L61" s="7">
        <v>2636</v>
      </c>
      <c r="M61" s="7">
        <f t="shared" si="3"/>
        <v>14268</v>
      </c>
      <c r="N61" s="7">
        <v>2318</v>
      </c>
      <c r="O61" s="7">
        <v>1228</v>
      </c>
      <c r="P61" s="7">
        <v>2100</v>
      </c>
      <c r="Q61" s="7">
        <v>2208</v>
      </c>
      <c r="R61" s="7">
        <v>2453</v>
      </c>
      <c r="S61" s="7">
        <f t="shared" si="4"/>
        <v>10307</v>
      </c>
      <c r="T61" s="7">
        <f t="shared" si="5"/>
        <v>24575</v>
      </c>
      <c r="U61" s="7">
        <v>75</v>
      </c>
      <c r="V61" s="6" t="s">
        <v>56</v>
      </c>
    </row>
    <row r="62" spans="2:22" ht="11.45" customHeight="1" x14ac:dyDescent="0.15">
      <c r="B62" s="6" t="s">
        <v>57</v>
      </c>
      <c r="C62" s="7">
        <v>23</v>
      </c>
      <c r="D62" s="7">
        <v>62</v>
      </c>
      <c r="E62" s="7">
        <f t="shared" si="1"/>
        <v>85</v>
      </c>
      <c r="F62" s="8">
        <f t="shared" si="2"/>
        <v>0.27058823529411763</v>
      </c>
      <c r="G62" s="7">
        <v>65</v>
      </c>
      <c r="H62" s="7">
        <v>5579</v>
      </c>
      <c r="I62" s="7">
        <v>2227</v>
      </c>
      <c r="J62" s="7">
        <v>2366</v>
      </c>
      <c r="K62" s="7">
        <v>2381</v>
      </c>
      <c r="L62" s="7">
        <v>1914</v>
      </c>
      <c r="M62" s="7">
        <f t="shared" si="3"/>
        <v>14467</v>
      </c>
      <c r="N62" s="7">
        <v>28116</v>
      </c>
      <c r="O62" s="7">
        <v>7002</v>
      </c>
      <c r="P62" s="7">
        <v>3765</v>
      </c>
      <c r="Q62" s="7">
        <v>6423</v>
      </c>
      <c r="R62" s="7">
        <v>1959</v>
      </c>
      <c r="S62" s="7">
        <f t="shared" si="4"/>
        <v>47265</v>
      </c>
      <c r="T62" s="7">
        <f t="shared" si="5"/>
        <v>61732</v>
      </c>
      <c r="U62" s="7">
        <v>66</v>
      </c>
      <c r="V62" s="6" t="s">
        <v>57</v>
      </c>
    </row>
    <row r="63" spans="2:22" ht="11.45" customHeight="1" x14ac:dyDescent="0.15">
      <c r="B63" s="6" t="s">
        <v>58</v>
      </c>
      <c r="C63" s="7">
        <v>44</v>
      </c>
      <c r="D63" s="7">
        <v>138</v>
      </c>
      <c r="E63" s="7">
        <f t="shared" si="1"/>
        <v>182</v>
      </c>
      <c r="F63" s="8">
        <f t="shared" si="2"/>
        <v>0.24175824175824176</v>
      </c>
      <c r="G63" s="7">
        <v>70</v>
      </c>
      <c r="H63" s="7">
        <v>92220</v>
      </c>
      <c r="I63" s="7">
        <v>25833</v>
      </c>
      <c r="J63" s="7">
        <v>31026</v>
      </c>
      <c r="K63" s="7">
        <v>24229</v>
      </c>
      <c r="L63" s="7">
        <v>146812</v>
      </c>
      <c r="M63" s="7">
        <f t="shared" si="3"/>
        <v>320120</v>
      </c>
      <c r="N63" s="7">
        <v>9907</v>
      </c>
      <c r="O63" s="7">
        <v>100032</v>
      </c>
      <c r="P63" s="7">
        <v>26443</v>
      </c>
      <c r="Q63" s="7">
        <v>13576</v>
      </c>
      <c r="R63" s="7">
        <v>30040</v>
      </c>
      <c r="S63" s="7">
        <f t="shared" si="4"/>
        <v>179998</v>
      </c>
      <c r="T63" s="7">
        <f t="shared" si="5"/>
        <v>500118</v>
      </c>
      <c r="U63" s="7">
        <v>37</v>
      </c>
      <c r="V63" s="6" t="s">
        <v>58</v>
      </c>
    </row>
    <row r="64" spans="2:22" ht="11.45" customHeight="1" x14ac:dyDescent="0.15">
      <c r="B64" s="6" t="s">
        <v>59</v>
      </c>
      <c r="C64" s="7">
        <v>16</v>
      </c>
      <c r="D64" s="7">
        <v>13</v>
      </c>
      <c r="E64" s="7">
        <f t="shared" si="1"/>
        <v>29</v>
      </c>
      <c r="F64" s="8">
        <f t="shared" si="2"/>
        <v>0.55172413793103448</v>
      </c>
      <c r="G64" s="7">
        <v>26</v>
      </c>
      <c r="H64" s="7">
        <v>14756</v>
      </c>
      <c r="I64" s="7">
        <v>30710</v>
      </c>
      <c r="J64" s="7">
        <v>7402</v>
      </c>
      <c r="K64" s="7">
        <v>4367</v>
      </c>
      <c r="L64" s="7">
        <v>25617</v>
      </c>
      <c r="M64" s="7">
        <f t="shared" si="3"/>
        <v>82852</v>
      </c>
      <c r="N64" s="7"/>
      <c r="O64" s="7"/>
      <c r="P64" s="7"/>
      <c r="Q64" s="7"/>
      <c r="R64" s="7"/>
      <c r="S64" s="7">
        <f t="shared" si="4"/>
        <v>0</v>
      </c>
      <c r="T64" s="7">
        <f t="shared" si="5"/>
        <v>82852</v>
      </c>
      <c r="U64" s="7">
        <v>64</v>
      </c>
      <c r="V64" s="6" t="s">
        <v>59</v>
      </c>
    </row>
    <row r="65" spans="2:22" ht="11.45" customHeight="1" x14ac:dyDescent="0.15">
      <c r="B65" s="6" t="s">
        <v>60</v>
      </c>
      <c r="C65" s="7">
        <v>22</v>
      </c>
      <c r="D65" s="7">
        <v>29</v>
      </c>
      <c r="E65" s="7">
        <f t="shared" si="1"/>
        <v>51</v>
      </c>
      <c r="F65" s="8">
        <f t="shared" si="2"/>
        <v>0.43137254901960786</v>
      </c>
      <c r="G65" s="7">
        <v>45</v>
      </c>
      <c r="H65" s="7">
        <v>1800</v>
      </c>
      <c r="I65" s="7">
        <v>40678</v>
      </c>
      <c r="J65" s="7">
        <v>17189</v>
      </c>
      <c r="K65" s="7">
        <v>5549</v>
      </c>
      <c r="L65" s="7">
        <v>10125</v>
      </c>
      <c r="M65" s="7">
        <f t="shared" si="3"/>
        <v>75341</v>
      </c>
      <c r="N65" s="7">
        <v>1770</v>
      </c>
      <c r="O65" s="7">
        <v>161998</v>
      </c>
      <c r="P65" s="7">
        <v>4290</v>
      </c>
      <c r="Q65" s="7">
        <v>730</v>
      </c>
      <c r="R65" s="7">
        <v>2080</v>
      </c>
      <c r="S65" s="7">
        <f t="shared" si="4"/>
        <v>170868</v>
      </c>
      <c r="T65" s="7">
        <f t="shared" si="5"/>
        <v>246209</v>
      </c>
      <c r="U65" s="7">
        <v>48</v>
      </c>
      <c r="V65" s="6" t="s">
        <v>60</v>
      </c>
    </row>
    <row r="66" spans="2:22" ht="11.45" customHeight="1" x14ac:dyDescent="0.15">
      <c r="B66" s="6" t="s">
        <v>61</v>
      </c>
      <c r="C66" s="7">
        <v>24</v>
      </c>
      <c r="D66" s="7">
        <v>22</v>
      </c>
      <c r="E66" s="7">
        <f t="shared" si="1"/>
        <v>46</v>
      </c>
      <c r="F66" s="8">
        <f t="shared" si="2"/>
        <v>0.52173913043478259</v>
      </c>
      <c r="G66" s="7">
        <v>31</v>
      </c>
      <c r="H66" s="7">
        <v>19852</v>
      </c>
      <c r="I66" s="7">
        <v>34922</v>
      </c>
      <c r="J66" s="7">
        <v>12526</v>
      </c>
      <c r="K66" s="7">
        <v>11201</v>
      </c>
      <c r="L66" s="7">
        <v>4431</v>
      </c>
      <c r="M66" s="7">
        <f t="shared" si="3"/>
        <v>82932</v>
      </c>
      <c r="N66" s="7"/>
      <c r="O66" s="7"/>
      <c r="P66" s="7"/>
      <c r="Q66" s="7"/>
      <c r="R66" s="7"/>
      <c r="S66" s="7">
        <f t="shared" si="4"/>
        <v>0</v>
      </c>
      <c r="T66" s="7">
        <f t="shared" si="5"/>
        <v>82932</v>
      </c>
      <c r="U66" s="7">
        <v>63</v>
      </c>
      <c r="V66" s="6" t="s">
        <v>61</v>
      </c>
    </row>
    <row r="67" spans="2:22" ht="11.45" customHeight="1" x14ac:dyDescent="0.15">
      <c r="B67" s="6" t="s">
        <v>62</v>
      </c>
      <c r="C67" s="7">
        <v>14</v>
      </c>
      <c r="D67" s="7">
        <v>31</v>
      </c>
      <c r="E67" s="7">
        <f t="shared" si="1"/>
        <v>45</v>
      </c>
      <c r="F67" s="8">
        <f t="shared" si="2"/>
        <v>0.31111111111111112</v>
      </c>
      <c r="G67" s="7">
        <v>62</v>
      </c>
      <c r="H67" s="7">
        <v>71221</v>
      </c>
      <c r="I67" s="7">
        <v>2976</v>
      </c>
      <c r="J67" s="7">
        <v>1516</v>
      </c>
      <c r="K67" s="7">
        <v>28436</v>
      </c>
      <c r="L67" s="7">
        <v>3741</v>
      </c>
      <c r="M67" s="7">
        <f t="shared" si="3"/>
        <v>107890</v>
      </c>
      <c r="N67" s="7"/>
      <c r="O67" s="7"/>
      <c r="P67" s="7"/>
      <c r="Q67" s="7"/>
      <c r="R67" s="7"/>
      <c r="S67" s="7">
        <f t="shared" si="4"/>
        <v>0</v>
      </c>
      <c r="T67" s="7">
        <f t="shared" si="5"/>
        <v>107890</v>
      </c>
      <c r="U67" s="7">
        <v>59</v>
      </c>
      <c r="V67" s="6" t="s">
        <v>62</v>
      </c>
    </row>
    <row r="68" spans="2:22" ht="11.45" customHeight="1" x14ac:dyDescent="0.15">
      <c r="B68" s="6" t="s">
        <v>63</v>
      </c>
      <c r="C68" s="7">
        <v>30</v>
      </c>
      <c r="D68" s="7">
        <v>48</v>
      </c>
      <c r="E68" s="7">
        <f t="shared" si="1"/>
        <v>78</v>
      </c>
      <c r="F68" s="8">
        <f t="shared" si="2"/>
        <v>0.38461538461538464</v>
      </c>
      <c r="G68" s="7">
        <v>50</v>
      </c>
      <c r="H68" s="7">
        <v>105631</v>
      </c>
      <c r="I68" s="7">
        <v>20492</v>
      </c>
      <c r="J68" s="7">
        <v>3320</v>
      </c>
      <c r="K68" s="7">
        <v>2796</v>
      </c>
      <c r="L68" s="7">
        <v>24288</v>
      </c>
      <c r="M68" s="7">
        <f t="shared" si="3"/>
        <v>156527</v>
      </c>
      <c r="N68" s="7">
        <v>48413</v>
      </c>
      <c r="O68" s="7">
        <v>2505</v>
      </c>
      <c r="P68" s="7">
        <v>762</v>
      </c>
      <c r="Q68" s="7">
        <v>5266</v>
      </c>
      <c r="R68" s="7">
        <v>2166</v>
      </c>
      <c r="S68" s="7">
        <f t="shared" si="4"/>
        <v>59112</v>
      </c>
      <c r="T68" s="7">
        <f t="shared" si="5"/>
        <v>215639</v>
      </c>
      <c r="U68" s="7">
        <v>52</v>
      </c>
      <c r="V68" s="6" t="s">
        <v>63</v>
      </c>
    </row>
    <row r="69" spans="2:22" ht="11.45" customHeight="1" x14ac:dyDescent="0.15">
      <c r="B69" s="6" t="s">
        <v>64</v>
      </c>
      <c r="C69" s="7">
        <v>51</v>
      </c>
      <c r="D69" s="7">
        <v>76</v>
      </c>
      <c r="E69" s="7">
        <f t="shared" si="1"/>
        <v>127</v>
      </c>
      <c r="F69" s="8">
        <f t="shared" si="2"/>
        <v>0.40157480314960631</v>
      </c>
      <c r="G69" s="7">
        <v>49</v>
      </c>
      <c r="H69" s="7">
        <v>68630</v>
      </c>
      <c r="I69" s="7">
        <v>58742</v>
      </c>
      <c r="J69" s="7">
        <v>40988</v>
      </c>
      <c r="K69" s="7">
        <v>63043</v>
      </c>
      <c r="L69" s="7">
        <v>75736</v>
      </c>
      <c r="M69" s="7">
        <f t="shared" si="3"/>
        <v>307139</v>
      </c>
      <c r="N69" s="7">
        <v>3770</v>
      </c>
      <c r="O69" s="7">
        <v>64676</v>
      </c>
      <c r="P69" s="7">
        <v>18462</v>
      </c>
      <c r="Q69" s="7">
        <v>3199</v>
      </c>
      <c r="R69" s="7">
        <v>6384</v>
      </c>
      <c r="S69" s="7">
        <f t="shared" si="4"/>
        <v>96491</v>
      </c>
      <c r="T69" s="7">
        <f t="shared" si="5"/>
        <v>403630</v>
      </c>
      <c r="U69" s="7">
        <v>39</v>
      </c>
      <c r="V69" s="6" t="s">
        <v>64</v>
      </c>
    </row>
    <row r="70" spans="2:22" ht="11.45" customHeight="1" x14ac:dyDescent="0.15">
      <c r="B70" s="6" t="s">
        <v>65</v>
      </c>
      <c r="C70" s="7">
        <v>90</v>
      </c>
      <c r="D70" s="7">
        <v>11</v>
      </c>
      <c r="E70" s="7">
        <f t="shared" ref="E70:E82" si="6">C70+D70</f>
        <v>101</v>
      </c>
      <c r="F70" s="8">
        <f t="shared" ref="F70:F83" si="7">C70/E70</f>
        <v>0.8910891089108911</v>
      </c>
      <c r="G70" s="7">
        <v>2</v>
      </c>
      <c r="H70" s="7">
        <v>128498</v>
      </c>
      <c r="I70" s="7">
        <v>26180</v>
      </c>
      <c r="J70" s="7">
        <v>3132</v>
      </c>
      <c r="K70" s="7">
        <v>3250</v>
      </c>
      <c r="L70" s="7">
        <v>26789</v>
      </c>
      <c r="M70" s="7">
        <f t="shared" ref="M70:M82" si="8">H70+I70+J70+K70+L70</f>
        <v>187849</v>
      </c>
      <c r="N70" s="7">
        <v>77007</v>
      </c>
      <c r="O70" s="7">
        <v>7052</v>
      </c>
      <c r="P70" s="7">
        <v>5283</v>
      </c>
      <c r="Q70" s="7">
        <v>6977</v>
      </c>
      <c r="R70" s="7">
        <v>5959</v>
      </c>
      <c r="S70" s="7">
        <f t="shared" ref="S70:S82" si="9">SUM(N70:R70)</f>
        <v>102278</v>
      </c>
      <c r="T70" s="7">
        <f t="shared" ref="T70:T82" si="10">M70+S70</f>
        <v>290127</v>
      </c>
      <c r="U70" s="7">
        <v>43</v>
      </c>
      <c r="V70" s="6" t="s">
        <v>65</v>
      </c>
    </row>
    <row r="71" spans="2:22" ht="11.45" customHeight="1" x14ac:dyDescent="0.15">
      <c r="B71" s="6" t="s">
        <v>66</v>
      </c>
      <c r="C71" s="7">
        <v>39</v>
      </c>
      <c r="D71" s="7">
        <v>70</v>
      </c>
      <c r="E71" s="7">
        <f t="shared" si="6"/>
        <v>109</v>
      </c>
      <c r="F71" s="8">
        <f t="shared" si="7"/>
        <v>0.3577981651376147</v>
      </c>
      <c r="G71" s="7">
        <v>57</v>
      </c>
      <c r="H71" s="7">
        <v>5411</v>
      </c>
      <c r="I71" s="7">
        <v>8218</v>
      </c>
      <c r="J71" s="7">
        <v>5521</v>
      </c>
      <c r="K71" s="7">
        <v>4543</v>
      </c>
      <c r="L71" s="7">
        <v>555618</v>
      </c>
      <c r="M71" s="7">
        <f t="shared" si="8"/>
        <v>579311</v>
      </c>
      <c r="N71" s="7">
        <v>2799</v>
      </c>
      <c r="O71" s="7">
        <v>14081</v>
      </c>
      <c r="P71" s="7">
        <v>2639</v>
      </c>
      <c r="Q71" s="7">
        <v>2319</v>
      </c>
      <c r="R71" s="7">
        <v>268778</v>
      </c>
      <c r="S71" s="7">
        <f t="shared" si="9"/>
        <v>290616</v>
      </c>
      <c r="T71" s="7">
        <f t="shared" si="10"/>
        <v>869927</v>
      </c>
      <c r="U71" s="7">
        <v>25</v>
      </c>
      <c r="V71" s="6" t="s">
        <v>66</v>
      </c>
    </row>
    <row r="72" spans="2:22" ht="11.45" customHeight="1" x14ac:dyDescent="0.15">
      <c r="B72" s="6" t="s">
        <v>67</v>
      </c>
      <c r="C72" s="7">
        <v>93</v>
      </c>
      <c r="D72" s="7">
        <v>12</v>
      </c>
      <c r="E72" s="7">
        <f t="shared" si="6"/>
        <v>105</v>
      </c>
      <c r="F72" s="8">
        <f t="shared" si="7"/>
        <v>0.88571428571428568</v>
      </c>
      <c r="G72" s="7">
        <v>3</v>
      </c>
      <c r="H72" s="7">
        <v>8220</v>
      </c>
      <c r="I72" s="7">
        <v>5980</v>
      </c>
      <c r="J72" s="7">
        <v>3308</v>
      </c>
      <c r="K72" s="7">
        <v>4378</v>
      </c>
      <c r="L72" s="7">
        <v>45006</v>
      </c>
      <c r="M72" s="7">
        <f t="shared" si="8"/>
        <v>66892</v>
      </c>
      <c r="N72" s="7">
        <v>2029</v>
      </c>
      <c r="O72" s="7">
        <v>4116</v>
      </c>
      <c r="P72" s="7">
        <v>5057</v>
      </c>
      <c r="Q72" s="7">
        <v>23438</v>
      </c>
      <c r="R72" s="7">
        <v>52762</v>
      </c>
      <c r="S72" s="7">
        <f t="shared" si="9"/>
        <v>87402</v>
      </c>
      <c r="T72" s="7">
        <f t="shared" si="10"/>
        <v>154294</v>
      </c>
      <c r="U72" s="7">
        <v>53</v>
      </c>
      <c r="V72" s="6" t="s">
        <v>67</v>
      </c>
    </row>
    <row r="73" spans="2:22" ht="11.45" customHeight="1" x14ac:dyDescent="0.15">
      <c r="B73" s="6" t="s">
        <v>68</v>
      </c>
      <c r="C73" s="7">
        <v>82</v>
      </c>
      <c r="D73" s="7">
        <v>93</v>
      </c>
      <c r="E73" s="7">
        <f t="shared" si="6"/>
        <v>175</v>
      </c>
      <c r="F73" s="8">
        <f t="shared" si="7"/>
        <v>0.46857142857142858</v>
      </c>
      <c r="G73" s="7">
        <v>41</v>
      </c>
      <c r="H73" s="7">
        <v>780340</v>
      </c>
      <c r="I73" s="7">
        <v>1384222</v>
      </c>
      <c r="J73" s="7">
        <v>58466</v>
      </c>
      <c r="K73" s="7">
        <v>6386</v>
      </c>
      <c r="L73" s="7">
        <v>26476</v>
      </c>
      <c r="M73" s="7">
        <f t="shared" si="8"/>
        <v>2255890</v>
      </c>
      <c r="N73" s="7">
        <v>1791</v>
      </c>
      <c r="O73" s="7">
        <v>38619</v>
      </c>
      <c r="P73" s="7">
        <v>19244</v>
      </c>
      <c r="Q73" s="7">
        <v>4841</v>
      </c>
      <c r="R73" s="7">
        <v>10031</v>
      </c>
      <c r="S73" s="7">
        <f t="shared" si="9"/>
        <v>74526</v>
      </c>
      <c r="T73" s="7">
        <f t="shared" si="10"/>
        <v>2330416</v>
      </c>
      <c r="U73" s="7">
        <v>10</v>
      </c>
      <c r="V73" s="6" t="s">
        <v>68</v>
      </c>
    </row>
    <row r="74" spans="2:22" ht="11.45" customHeight="1" x14ac:dyDescent="0.15">
      <c r="B74" s="6" t="s">
        <v>69</v>
      </c>
      <c r="C74" s="7">
        <v>51</v>
      </c>
      <c r="D74" s="7">
        <v>83</v>
      </c>
      <c r="E74" s="7">
        <f t="shared" si="6"/>
        <v>134</v>
      </c>
      <c r="F74" s="8">
        <f t="shared" si="7"/>
        <v>0.38059701492537312</v>
      </c>
      <c r="G74" s="7">
        <v>52</v>
      </c>
      <c r="H74" s="7">
        <v>36897</v>
      </c>
      <c r="I74" s="7">
        <v>7761</v>
      </c>
      <c r="J74" s="7">
        <v>36938</v>
      </c>
      <c r="K74" s="7">
        <v>8947</v>
      </c>
      <c r="L74" s="7">
        <v>7650</v>
      </c>
      <c r="M74" s="7">
        <f t="shared" si="8"/>
        <v>98193</v>
      </c>
      <c r="N74" s="7">
        <v>3951</v>
      </c>
      <c r="O74" s="7">
        <v>30741</v>
      </c>
      <c r="P74" s="7">
        <v>13749</v>
      </c>
      <c r="Q74" s="7">
        <v>2459</v>
      </c>
      <c r="R74" s="7">
        <v>3744</v>
      </c>
      <c r="S74" s="7">
        <f t="shared" si="9"/>
        <v>54644</v>
      </c>
      <c r="T74" s="7">
        <f t="shared" si="10"/>
        <v>152837</v>
      </c>
      <c r="U74" s="7">
        <v>54</v>
      </c>
      <c r="V74" s="6" t="s">
        <v>69</v>
      </c>
    </row>
    <row r="75" spans="2:22" ht="11.45" customHeight="1" x14ac:dyDescent="0.15">
      <c r="B75" s="6" t="s">
        <v>70</v>
      </c>
      <c r="C75" s="7">
        <v>53</v>
      </c>
      <c r="D75" s="7">
        <v>31</v>
      </c>
      <c r="E75" s="7">
        <f t="shared" si="6"/>
        <v>84</v>
      </c>
      <c r="F75" s="8">
        <f t="shared" si="7"/>
        <v>0.63095238095238093</v>
      </c>
      <c r="G75" s="7">
        <v>18</v>
      </c>
      <c r="H75" s="7">
        <v>5220</v>
      </c>
      <c r="I75" s="7">
        <v>50421</v>
      </c>
      <c r="J75" s="7">
        <v>448643</v>
      </c>
      <c r="K75" s="7">
        <v>4617</v>
      </c>
      <c r="L75" s="7">
        <v>11043</v>
      </c>
      <c r="M75" s="7">
        <f t="shared" si="8"/>
        <v>519944</v>
      </c>
      <c r="N75" s="7">
        <v>5776</v>
      </c>
      <c r="O75" s="7">
        <v>86370</v>
      </c>
      <c r="P75" s="7">
        <v>263712</v>
      </c>
      <c r="Q75" s="7">
        <v>4980</v>
      </c>
      <c r="R75" s="7">
        <v>3141</v>
      </c>
      <c r="S75" s="7">
        <f t="shared" si="9"/>
        <v>363979</v>
      </c>
      <c r="T75" s="7">
        <f t="shared" si="10"/>
        <v>883923</v>
      </c>
      <c r="U75" s="7">
        <v>24</v>
      </c>
      <c r="V75" s="6" t="s">
        <v>70</v>
      </c>
    </row>
    <row r="76" spans="2:22" ht="11.45" customHeight="1" x14ac:dyDescent="0.15">
      <c r="B76" s="6" t="s">
        <v>71</v>
      </c>
      <c r="C76" s="7">
        <v>52</v>
      </c>
      <c r="D76" s="7">
        <v>175</v>
      </c>
      <c r="E76" s="7">
        <f t="shared" si="6"/>
        <v>227</v>
      </c>
      <c r="F76" s="8">
        <f t="shared" si="7"/>
        <v>0.22907488986784141</v>
      </c>
      <c r="G76" s="7">
        <v>72</v>
      </c>
      <c r="H76" s="7">
        <v>93827</v>
      </c>
      <c r="I76" s="7">
        <v>165692</v>
      </c>
      <c r="J76" s="7">
        <v>109625</v>
      </c>
      <c r="K76" s="7">
        <v>72864</v>
      </c>
      <c r="L76" s="7">
        <v>32018</v>
      </c>
      <c r="M76" s="7">
        <f t="shared" si="8"/>
        <v>474026</v>
      </c>
      <c r="N76" s="7">
        <v>6361</v>
      </c>
      <c r="O76" s="7">
        <v>152759</v>
      </c>
      <c r="P76" s="7">
        <v>101230</v>
      </c>
      <c r="Q76" s="7">
        <v>53039</v>
      </c>
      <c r="R76" s="7">
        <v>416964</v>
      </c>
      <c r="S76" s="7">
        <f t="shared" si="9"/>
        <v>730353</v>
      </c>
      <c r="T76" s="7">
        <f t="shared" si="10"/>
        <v>1204379</v>
      </c>
      <c r="U76" s="7">
        <v>20</v>
      </c>
      <c r="V76" s="6" t="s">
        <v>71</v>
      </c>
    </row>
    <row r="77" spans="2:22" ht="11.45" customHeight="1" x14ac:dyDescent="0.15">
      <c r="B77" s="6" t="s">
        <v>72</v>
      </c>
      <c r="C77" s="7">
        <v>29</v>
      </c>
      <c r="D77" s="7">
        <v>31</v>
      </c>
      <c r="E77" s="7">
        <f t="shared" si="6"/>
        <v>60</v>
      </c>
      <c r="F77" s="8">
        <f t="shared" si="7"/>
        <v>0.48333333333333334</v>
      </c>
      <c r="G77" s="7">
        <v>37</v>
      </c>
      <c r="H77" s="7">
        <v>3104</v>
      </c>
      <c r="I77" s="7">
        <v>2043</v>
      </c>
      <c r="J77" s="7">
        <v>4225</v>
      </c>
      <c r="K77" s="7">
        <v>1671</v>
      </c>
      <c r="L77" s="7">
        <v>18582</v>
      </c>
      <c r="M77" s="7">
        <f t="shared" si="8"/>
        <v>29625</v>
      </c>
      <c r="N77" s="7">
        <v>634</v>
      </c>
      <c r="O77" s="7">
        <v>310</v>
      </c>
      <c r="P77" s="7">
        <v>3491</v>
      </c>
      <c r="Q77" s="7">
        <v>3245</v>
      </c>
      <c r="R77" s="7">
        <v>20788</v>
      </c>
      <c r="S77" s="7">
        <f t="shared" si="9"/>
        <v>28468</v>
      </c>
      <c r="T77" s="7">
        <f t="shared" si="10"/>
        <v>58093</v>
      </c>
      <c r="U77" s="7">
        <v>67</v>
      </c>
      <c r="V77" s="6" t="s">
        <v>72</v>
      </c>
    </row>
    <row r="78" spans="2:22" ht="11.45" customHeight="1" x14ac:dyDescent="0.15">
      <c r="B78" s="6" t="s">
        <v>73</v>
      </c>
      <c r="C78" s="7">
        <v>44</v>
      </c>
      <c r="D78" s="7">
        <v>23</v>
      </c>
      <c r="E78" s="7">
        <f t="shared" si="6"/>
        <v>67</v>
      </c>
      <c r="F78" s="8">
        <f t="shared" si="7"/>
        <v>0.65671641791044777</v>
      </c>
      <c r="G78" s="7">
        <v>15</v>
      </c>
      <c r="H78" s="7">
        <v>20422</v>
      </c>
      <c r="I78" s="7">
        <v>37938</v>
      </c>
      <c r="J78" s="7">
        <v>20781</v>
      </c>
      <c r="K78" s="7">
        <v>5801</v>
      </c>
      <c r="L78" s="7">
        <v>1579</v>
      </c>
      <c r="M78" s="7">
        <f t="shared" si="8"/>
        <v>86521</v>
      </c>
      <c r="N78" s="7">
        <v>13556</v>
      </c>
      <c r="O78" s="7">
        <v>50184</v>
      </c>
      <c r="P78" s="7">
        <v>7785</v>
      </c>
      <c r="Q78" s="7">
        <v>65133</v>
      </c>
      <c r="R78" s="7">
        <v>1641</v>
      </c>
      <c r="S78" s="7">
        <f t="shared" si="9"/>
        <v>138299</v>
      </c>
      <c r="T78" s="7">
        <f t="shared" si="10"/>
        <v>224820</v>
      </c>
      <c r="U78" s="7">
        <v>51</v>
      </c>
      <c r="V78" s="6" t="s">
        <v>73</v>
      </c>
    </row>
    <row r="79" spans="2:22" ht="11.45" customHeight="1" x14ac:dyDescent="0.15">
      <c r="B79" s="6" t="s">
        <v>74</v>
      </c>
      <c r="C79" s="7">
        <v>45</v>
      </c>
      <c r="D79" s="7">
        <v>13</v>
      </c>
      <c r="E79" s="7">
        <f t="shared" si="6"/>
        <v>58</v>
      </c>
      <c r="F79" s="8">
        <f t="shared" si="7"/>
        <v>0.77586206896551724</v>
      </c>
      <c r="G79" s="7">
        <v>6</v>
      </c>
      <c r="H79" s="7">
        <v>4562</v>
      </c>
      <c r="I79" s="7">
        <v>49164</v>
      </c>
      <c r="J79" s="4"/>
      <c r="K79" s="7"/>
      <c r="L79" s="7"/>
      <c r="M79" s="7">
        <f t="shared" si="8"/>
        <v>53726</v>
      </c>
      <c r="N79" s="7">
        <v>1644</v>
      </c>
      <c r="O79" s="7">
        <v>8938</v>
      </c>
      <c r="P79" s="7"/>
      <c r="Q79" s="7"/>
      <c r="R79" s="7"/>
      <c r="S79" s="7">
        <f t="shared" si="9"/>
        <v>10582</v>
      </c>
      <c r="T79" s="7">
        <f t="shared" si="10"/>
        <v>64308</v>
      </c>
      <c r="U79" s="7">
        <v>65</v>
      </c>
      <c r="V79" s="6" t="s">
        <v>74</v>
      </c>
    </row>
    <row r="80" spans="2:22" ht="11.45" customHeight="1" x14ac:dyDescent="0.15">
      <c r="B80" s="6" t="s">
        <v>75</v>
      </c>
      <c r="C80" s="7">
        <v>28</v>
      </c>
      <c r="D80" s="7">
        <v>38</v>
      </c>
      <c r="E80" s="7">
        <f t="shared" si="6"/>
        <v>66</v>
      </c>
      <c r="F80" s="8">
        <f t="shared" si="7"/>
        <v>0.42424242424242425</v>
      </c>
      <c r="G80" s="7">
        <v>46</v>
      </c>
      <c r="H80" s="7">
        <v>5786</v>
      </c>
      <c r="I80" s="7">
        <v>116109</v>
      </c>
      <c r="J80" s="7">
        <v>4249</v>
      </c>
      <c r="K80" s="7">
        <v>5512</v>
      </c>
      <c r="L80" s="7">
        <v>26188</v>
      </c>
      <c r="M80" s="7">
        <f t="shared" si="8"/>
        <v>157844</v>
      </c>
      <c r="N80" s="7">
        <v>3106</v>
      </c>
      <c r="O80" s="7">
        <v>22981</v>
      </c>
      <c r="P80" s="7">
        <v>2292</v>
      </c>
      <c r="Q80" s="7">
        <v>1935</v>
      </c>
      <c r="R80" s="7">
        <v>45371</v>
      </c>
      <c r="S80" s="7">
        <f t="shared" si="9"/>
        <v>75685</v>
      </c>
      <c r="T80" s="7">
        <f t="shared" si="10"/>
        <v>233529</v>
      </c>
      <c r="U80" s="7">
        <v>50</v>
      </c>
      <c r="V80" s="6" t="s">
        <v>75</v>
      </c>
    </row>
    <row r="81" spans="2:22" ht="11.45" customHeight="1" x14ac:dyDescent="0.15">
      <c r="B81" s="6" t="s">
        <v>76</v>
      </c>
      <c r="C81" s="7">
        <v>129</v>
      </c>
      <c r="D81" s="7">
        <v>47</v>
      </c>
      <c r="E81" s="7">
        <f t="shared" si="6"/>
        <v>176</v>
      </c>
      <c r="F81" s="8">
        <f t="shared" si="7"/>
        <v>0.73295454545454541</v>
      </c>
      <c r="G81" s="7">
        <v>10</v>
      </c>
      <c r="H81" s="7">
        <v>11178</v>
      </c>
      <c r="I81" s="7">
        <v>171640</v>
      </c>
      <c r="J81" s="7">
        <v>31512</v>
      </c>
      <c r="K81" s="7">
        <v>376284</v>
      </c>
      <c r="L81" s="7">
        <v>11916</v>
      </c>
      <c r="M81" s="7">
        <f t="shared" si="8"/>
        <v>602530</v>
      </c>
      <c r="N81" s="7">
        <v>2869</v>
      </c>
      <c r="O81" s="7">
        <v>55580</v>
      </c>
      <c r="P81" s="7">
        <v>2175</v>
      </c>
      <c r="Q81" s="7">
        <v>2083</v>
      </c>
      <c r="R81" s="7">
        <v>3601</v>
      </c>
      <c r="S81" s="7">
        <f t="shared" si="9"/>
        <v>66308</v>
      </c>
      <c r="T81" s="7">
        <f t="shared" si="10"/>
        <v>668838</v>
      </c>
      <c r="U81" s="7">
        <v>32</v>
      </c>
      <c r="V81" s="6" t="s">
        <v>76</v>
      </c>
    </row>
    <row r="82" spans="2:22" ht="11.45" customHeight="1" x14ac:dyDescent="0.15">
      <c r="B82" s="6" t="s">
        <v>77</v>
      </c>
      <c r="C82" s="7">
        <v>37</v>
      </c>
      <c r="D82" s="7">
        <v>13</v>
      </c>
      <c r="E82" s="7">
        <f t="shared" si="6"/>
        <v>50</v>
      </c>
      <c r="F82" s="8">
        <f t="shared" si="7"/>
        <v>0.74</v>
      </c>
      <c r="G82" s="7">
        <v>9</v>
      </c>
      <c r="H82" s="7">
        <v>5987</v>
      </c>
      <c r="I82" s="7">
        <v>40936</v>
      </c>
      <c r="J82" s="7">
        <v>2152</v>
      </c>
      <c r="K82" s="7">
        <v>8513</v>
      </c>
      <c r="L82" s="7">
        <v>5601</v>
      </c>
      <c r="M82" s="7">
        <f t="shared" si="8"/>
        <v>63189</v>
      </c>
      <c r="N82" s="7">
        <v>3540</v>
      </c>
      <c r="O82" s="7">
        <v>42024</v>
      </c>
      <c r="P82" s="7">
        <v>2903</v>
      </c>
      <c r="Q82" s="7">
        <v>8515</v>
      </c>
      <c r="R82" s="7">
        <v>5004</v>
      </c>
      <c r="S82" s="7">
        <f t="shared" si="9"/>
        <v>61986</v>
      </c>
      <c r="T82" s="7">
        <f t="shared" si="10"/>
        <v>125175</v>
      </c>
      <c r="U82" s="7">
        <v>56</v>
      </c>
      <c r="V82" s="6" t="s">
        <v>77</v>
      </c>
    </row>
    <row r="83" spans="2:22" ht="11.45" customHeight="1" x14ac:dyDescent="0.15">
      <c r="B83" s="6" t="s">
        <v>78</v>
      </c>
      <c r="C83" s="7">
        <f>SUM(C6:C82)</f>
        <v>11164</v>
      </c>
      <c r="D83" s="7">
        <f t="shared" ref="D83:E83" si="11">SUM(D6:D82)</f>
        <v>13199</v>
      </c>
      <c r="E83" s="7">
        <f t="shared" si="11"/>
        <v>24363</v>
      </c>
      <c r="F83" s="8">
        <f t="shared" si="7"/>
        <v>0.45823584944382878</v>
      </c>
      <c r="G83" s="7"/>
      <c r="H83" s="7">
        <f>SUM(H6:H82)</f>
        <v>20009444</v>
      </c>
      <c r="I83" s="7">
        <f t="shared" ref="I83:T83" si="12">SUM(I6:I82)</f>
        <v>14886217</v>
      </c>
      <c r="J83" s="7">
        <f t="shared" si="12"/>
        <v>12508943</v>
      </c>
      <c r="K83" s="7">
        <f t="shared" si="12"/>
        <v>7919112</v>
      </c>
      <c r="L83" s="7">
        <f t="shared" si="12"/>
        <v>9257867</v>
      </c>
      <c r="M83" s="7">
        <f t="shared" si="12"/>
        <v>64581583</v>
      </c>
      <c r="N83" s="7">
        <f t="shared" si="12"/>
        <v>10776080</v>
      </c>
      <c r="O83" s="7">
        <f t="shared" si="12"/>
        <v>17236909</v>
      </c>
      <c r="P83" s="7">
        <f t="shared" si="12"/>
        <v>14078613</v>
      </c>
      <c r="Q83" s="7">
        <f t="shared" si="12"/>
        <v>4644510</v>
      </c>
      <c r="R83" s="7">
        <f t="shared" si="12"/>
        <v>5042757</v>
      </c>
      <c r="S83" s="7">
        <f t="shared" si="12"/>
        <v>51778869</v>
      </c>
      <c r="T83" s="7">
        <f t="shared" si="12"/>
        <v>116360452</v>
      </c>
      <c r="U83" s="7"/>
      <c r="V83" s="6" t="s">
        <v>78</v>
      </c>
    </row>
    <row r="84" spans="2:22" ht="11.45" customHeight="1" x14ac:dyDescent="0.15">
      <c r="B84" s="9" t="s">
        <v>98</v>
      </c>
    </row>
    <row r="85" spans="2:22" ht="11.1" customHeight="1" x14ac:dyDescent="0.15">
      <c r="B85" s="10"/>
    </row>
  </sheetData>
  <mergeCells count="6">
    <mergeCell ref="V4:V5"/>
    <mergeCell ref="B4:B5"/>
    <mergeCell ref="C4:G4"/>
    <mergeCell ref="H4:M4"/>
    <mergeCell ref="N4:S4"/>
    <mergeCell ref="T4:U4"/>
  </mergeCells>
  <phoneticPr fontId="1"/>
  <pageMargins left="0.70866141732283472" right="0.70866141732283472" top="0.35433070866141736" bottom="0.15748031496062992" header="0.31496062992125984" footer="0.31496062992125984"/>
  <pageSetup paperSize="8"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14"/>
  <sheetViews>
    <sheetView topLeftCell="A2" workbookViewId="0">
      <selection activeCell="F9" sqref="F9"/>
    </sheetView>
  </sheetViews>
  <sheetFormatPr defaultColWidth="8.75" defaultRowHeight="13.5" x14ac:dyDescent="0.15"/>
  <cols>
    <col min="1" max="1" width="0.625" style="14" customWidth="1"/>
    <col min="2" max="2" width="3.625" style="14" customWidth="1"/>
    <col min="3" max="3" width="8.625" style="15" customWidth="1"/>
    <col min="4" max="4" width="7.625" style="33" customWidth="1"/>
    <col min="5" max="5" width="3.625" style="15" customWidth="1"/>
    <col min="6" max="6" width="8.625" style="15" customWidth="1"/>
    <col min="7" max="7" width="7.625" style="33" customWidth="1"/>
    <col min="8" max="8" width="3.875" style="14" customWidth="1"/>
    <col min="9" max="16384" width="8.75" style="14"/>
  </cols>
  <sheetData>
    <row r="1" spans="2:7" ht="8.1" customHeight="1" x14ac:dyDescent="0.15"/>
    <row r="2" spans="2:7" s="28" customFormat="1" ht="12.75" thickBot="1" x14ac:dyDescent="0.2">
      <c r="B2" s="28" t="s">
        <v>170</v>
      </c>
      <c r="C2" s="82"/>
      <c r="D2" s="34"/>
      <c r="E2" s="29"/>
      <c r="F2" s="82"/>
      <c r="G2" s="34"/>
    </row>
    <row r="3" spans="2:7" s="20" customFormat="1" ht="14.45" customHeight="1" x14ac:dyDescent="0.15">
      <c r="B3" s="21" t="s">
        <v>107</v>
      </c>
      <c r="C3" s="38" t="s">
        <v>131</v>
      </c>
      <c r="D3" s="35" t="s">
        <v>165</v>
      </c>
      <c r="E3" s="21" t="s">
        <v>109</v>
      </c>
      <c r="F3" s="38" t="s">
        <v>132</v>
      </c>
      <c r="G3" s="39" t="s">
        <v>165</v>
      </c>
    </row>
    <row r="4" spans="2:7" x14ac:dyDescent="0.15">
      <c r="B4" s="22">
        <v>1</v>
      </c>
      <c r="C4" s="83" t="s">
        <v>166</v>
      </c>
      <c r="D4" s="80">
        <v>3198</v>
      </c>
      <c r="E4" s="22">
        <v>77</v>
      </c>
      <c r="F4" s="83" t="s">
        <v>177</v>
      </c>
      <c r="G4" s="80">
        <v>17.5</v>
      </c>
    </row>
    <row r="5" spans="2:7" x14ac:dyDescent="0.15">
      <c r="B5" s="22">
        <v>2</v>
      </c>
      <c r="C5" s="83" t="s">
        <v>167</v>
      </c>
      <c r="D5" s="80">
        <v>1309.8</v>
      </c>
      <c r="E5" s="22">
        <v>76</v>
      </c>
      <c r="F5" s="83" t="s">
        <v>178</v>
      </c>
      <c r="G5" s="80">
        <v>24.2</v>
      </c>
    </row>
    <row r="6" spans="2:7" x14ac:dyDescent="0.15">
      <c r="B6" s="22">
        <v>3</v>
      </c>
      <c r="C6" s="83" t="s">
        <v>168</v>
      </c>
      <c r="D6" s="80">
        <v>1076.5999999999999</v>
      </c>
      <c r="E6" s="22">
        <v>75</v>
      </c>
      <c r="F6" s="83" t="s">
        <v>179</v>
      </c>
      <c r="G6" s="80">
        <v>32.700000000000003</v>
      </c>
    </row>
    <row r="7" spans="2:7" x14ac:dyDescent="0.15">
      <c r="B7" s="22">
        <v>4</v>
      </c>
      <c r="C7" s="83" t="s">
        <v>169</v>
      </c>
      <c r="D7" s="80">
        <v>759.4</v>
      </c>
      <c r="E7" s="22">
        <v>74</v>
      </c>
      <c r="F7" s="83" t="s">
        <v>180</v>
      </c>
      <c r="G7" s="80">
        <v>34.5</v>
      </c>
    </row>
    <row r="8" spans="2:7" x14ac:dyDescent="0.15">
      <c r="B8" s="22">
        <v>5</v>
      </c>
      <c r="C8" s="83" t="s">
        <v>171</v>
      </c>
      <c r="D8" s="80">
        <v>679.7</v>
      </c>
      <c r="E8" s="22">
        <v>73</v>
      </c>
      <c r="F8" s="83" t="s">
        <v>181</v>
      </c>
      <c r="G8" s="80">
        <v>44.7</v>
      </c>
    </row>
    <row r="9" spans="2:7" x14ac:dyDescent="0.15">
      <c r="B9" s="22">
        <v>6</v>
      </c>
      <c r="C9" s="83" t="s">
        <v>172</v>
      </c>
      <c r="D9" s="80">
        <v>653.1</v>
      </c>
      <c r="E9" s="22">
        <v>72</v>
      </c>
      <c r="F9" s="83"/>
      <c r="G9" s="80"/>
    </row>
    <row r="10" spans="2:7" x14ac:dyDescent="0.15">
      <c r="B10" s="22">
        <v>7</v>
      </c>
      <c r="C10" s="83" t="s">
        <v>173</v>
      </c>
      <c r="D10" s="80">
        <v>624.1</v>
      </c>
      <c r="E10" s="22">
        <v>71</v>
      </c>
      <c r="F10" s="83"/>
      <c r="G10" s="80"/>
    </row>
    <row r="11" spans="2:7" x14ac:dyDescent="0.15">
      <c r="B11" s="22">
        <v>8</v>
      </c>
      <c r="C11" s="83" t="s">
        <v>174</v>
      </c>
      <c r="D11" s="80">
        <v>584</v>
      </c>
      <c r="E11" s="22">
        <v>70</v>
      </c>
      <c r="F11" s="83"/>
      <c r="G11" s="80"/>
    </row>
    <row r="12" spans="2:7" x14ac:dyDescent="0.15">
      <c r="B12" s="22">
        <v>9</v>
      </c>
      <c r="C12" s="83" t="s">
        <v>175</v>
      </c>
      <c r="D12" s="80">
        <v>546.29999999999995</v>
      </c>
      <c r="E12" s="22">
        <v>69</v>
      </c>
      <c r="F12" s="83"/>
      <c r="G12" s="80"/>
    </row>
    <row r="13" spans="2:7" ht="14.25" thickBot="1" x14ac:dyDescent="0.2">
      <c r="B13" s="23">
        <v>10</v>
      </c>
      <c r="C13" s="84" t="s">
        <v>176</v>
      </c>
      <c r="D13" s="81">
        <v>541.9</v>
      </c>
      <c r="E13" s="23">
        <v>68</v>
      </c>
      <c r="F13" s="84"/>
      <c r="G13" s="81"/>
    </row>
    <row r="14" spans="2:7" s="30" customFormat="1" ht="20.100000000000001" customHeight="1" x14ac:dyDescent="0.15">
      <c r="B14" s="98" t="s">
        <v>133</v>
      </c>
      <c r="C14" s="99"/>
      <c r="D14" s="99"/>
      <c r="E14" s="99"/>
      <c r="F14" s="99"/>
      <c r="G14" s="99"/>
    </row>
  </sheetData>
  <mergeCells count="1">
    <mergeCell ref="B14:G14"/>
  </mergeCells>
  <phoneticPr fontId="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T100"/>
  <sheetViews>
    <sheetView topLeftCell="F1" zoomScaleNormal="100" workbookViewId="0">
      <selection activeCell="G31" sqref="G31"/>
    </sheetView>
  </sheetViews>
  <sheetFormatPr defaultColWidth="8.875" defaultRowHeight="11.1" customHeight="1" x14ac:dyDescent="0.15"/>
  <cols>
    <col min="1" max="1" width="0.5" style="2" customWidth="1"/>
    <col min="2" max="2" width="12.625" style="11" customWidth="1"/>
    <col min="3" max="8" width="8.125" style="2" customWidth="1"/>
    <col min="9" max="9" width="10.625" style="2" customWidth="1"/>
    <col min="10" max="10" width="7.625" style="40" customWidth="1"/>
    <col min="11" max="16" width="8.125" style="2" customWidth="1"/>
    <col min="17" max="17" width="10.625" style="2" customWidth="1"/>
    <col min="18" max="18" width="7.625" style="40" customWidth="1"/>
    <col min="19" max="19" width="8.75" style="40" customWidth="1"/>
    <col min="20" max="20" width="6.625" style="2" customWidth="1"/>
    <col min="21" max="16384" width="8.875" style="2"/>
  </cols>
  <sheetData>
    <row r="2" spans="2:20" ht="4.5" customHeight="1" x14ac:dyDescent="0.15"/>
    <row r="3" spans="2:20" ht="11.1" customHeight="1" x14ac:dyDescent="0.15">
      <c r="B3" s="87" t="s">
        <v>0</v>
      </c>
      <c r="C3" s="85" t="s">
        <v>93</v>
      </c>
      <c r="D3" s="85"/>
      <c r="E3" s="85"/>
      <c r="F3" s="85"/>
      <c r="G3" s="85"/>
      <c r="H3" s="85"/>
      <c r="I3" s="85"/>
      <c r="J3" s="85"/>
      <c r="K3" s="85" t="s">
        <v>94</v>
      </c>
      <c r="L3" s="85"/>
      <c r="M3" s="85"/>
      <c r="N3" s="85"/>
      <c r="O3" s="85"/>
      <c r="P3" s="85"/>
      <c r="Q3" s="85"/>
      <c r="R3" s="85"/>
      <c r="S3" s="85" t="s">
        <v>142</v>
      </c>
      <c r="T3" s="86"/>
    </row>
    <row r="4" spans="2:20" ht="11.1" customHeight="1" x14ac:dyDescent="0.15">
      <c r="B4" s="88"/>
      <c r="C4" s="12" t="s">
        <v>85</v>
      </c>
      <c r="D4" s="12" t="s">
        <v>86</v>
      </c>
      <c r="E4" s="12" t="s">
        <v>87</v>
      </c>
      <c r="F4" s="12" t="s">
        <v>88</v>
      </c>
      <c r="G4" s="12" t="s">
        <v>89</v>
      </c>
      <c r="H4" s="12" t="s">
        <v>134</v>
      </c>
      <c r="I4" s="12" t="s">
        <v>90</v>
      </c>
      <c r="J4" s="41" t="s">
        <v>140</v>
      </c>
      <c r="K4" s="12" t="s">
        <v>85</v>
      </c>
      <c r="L4" s="12" t="s">
        <v>86</v>
      </c>
      <c r="M4" s="12" t="s">
        <v>87</v>
      </c>
      <c r="N4" s="12" t="s">
        <v>88</v>
      </c>
      <c r="O4" s="12" t="s">
        <v>89</v>
      </c>
      <c r="P4" s="12" t="s">
        <v>134</v>
      </c>
      <c r="Q4" s="12" t="s">
        <v>90</v>
      </c>
      <c r="R4" s="41" t="s">
        <v>141</v>
      </c>
      <c r="S4" s="41" t="s">
        <v>140</v>
      </c>
      <c r="T4" s="12" t="s">
        <v>92</v>
      </c>
    </row>
    <row r="5" spans="2:20" ht="11.1" customHeight="1" x14ac:dyDescent="0.15">
      <c r="B5" s="6" t="s">
        <v>1</v>
      </c>
      <c r="C5" s="7">
        <v>20518</v>
      </c>
      <c r="D5" s="7">
        <v>20140</v>
      </c>
      <c r="E5" s="7">
        <v>19703</v>
      </c>
      <c r="F5" s="7">
        <v>19503</v>
      </c>
      <c r="G5" s="7">
        <v>19300</v>
      </c>
      <c r="H5" s="7">
        <f>SUM(C5:G5)</f>
        <v>99164</v>
      </c>
      <c r="I5" s="7">
        <v>9420627</v>
      </c>
      <c r="J5" s="42">
        <f>I5/H5</f>
        <v>95.000473962325032</v>
      </c>
      <c r="K5" s="7">
        <v>10149</v>
      </c>
      <c r="L5" s="7">
        <v>10117</v>
      </c>
      <c r="M5" s="7">
        <v>10009</v>
      </c>
      <c r="N5" s="7">
        <v>9838</v>
      </c>
      <c r="O5" s="7">
        <v>9409</v>
      </c>
      <c r="P5" s="7">
        <f>SUM(K5:O5)</f>
        <v>49522</v>
      </c>
      <c r="Q5" s="7">
        <v>10146260</v>
      </c>
      <c r="R5" s="42">
        <f>Q5/P5</f>
        <v>204.88388998828805</v>
      </c>
      <c r="S5" s="42">
        <f>J5+R5</f>
        <v>299.88436395061308</v>
      </c>
      <c r="T5" s="7"/>
    </row>
    <row r="6" spans="2:20" ht="11.1" customHeight="1" x14ac:dyDescent="0.15">
      <c r="B6" s="6" t="s">
        <v>2</v>
      </c>
      <c r="C6" s="7">
        <v>12796</v>
      </c>
      <c r="D6" s="7">
        <v>12725</v>
      </c>
      <c r="E6" s="7">
        <v>12734</v>
      </c>
      <c r="F6" s="7">
        <v>12062</v>
      </c>
      <c r="G6" s="7">
        <v>12498</v>
      </c>
      <c r="H6" s="7">
        <f t="shared" ref="H6:H69" si="0">SUM(C6:G6)</f>
        <v>62815</v>
      </c>
      <c r="I6" s="7">
        <v>3044791</v>
      </c>
      <c r="J6" s="42">
        <f t="shared" ref="J6:J69" si="1">I6/H6</f>
        <v>48.472355329141131</v>
      </c>
      <c r="K6" s="7">
        <v>6420</v>
      </c>
      <c r="L6" s="7">
        <v>6349</v>
      </c>
      <c r="M6" s="7">
        <v>6130</v>
      </c>
      <c r="N6" s="7">
        <v>5941</v>
      </c>
      <c r="O6" s="7">
        <v>5858</v>
      </c>
      <c r="P6" s="7">
        <f t="shared" ref="P6:P69" si="2">SUM(K6:O6)</f>
        <v>30698</v>
      </c>
      <c r="Q6" s="7">
        <v>2185989</v>
      </c>
      <c r="R6" s="42">
        <f t="shared" ref="R6:R69" si="3">Q6/P6</f>
        <v>71.209492475079813</v>
      </c>
      <c r="S6" s="42">
        <f t="shared" ref="S6:S69" si="4">J6+R6</f>
        <v>119.68184780422095</v>
      </c>
      <c r="T6" s="7"/>
    </row>
    <row r="7" spans="2:20" ht="11.1" customHeight="1" x14ac:dyDescent="0.15">
      <c r="B7" s="6" t="s">
        <v>3</v>
      </c>
      <c r="C7" s="7">
        <v>8695</v>
      </c>
      <c r="D7" s="7">
        <v>8542</v>
      </c>
      <c r="E7" s="7">
        <v>8339</v>
      </c>
      <c r="F7" s="7">
        <v>8191</v>
      </c>
      <c r="G7" s="7">
        <v>8098</v>
      </c>
      <c r="H7" s="7">
        <f t="shared" si="0"/>
        <v>41865</v>
      </c>
      <c r="I7" s="7">
        <v>2756388</v>
      </c>
      <c r="J7" s="42">
        <f t="shared" si="1"/>
        <v>65.839914009315663</v>
      </c>
      <c r="K7" s="7">
        <v>4429</v>
      </c>
      <c r="L7" s="7">
        <v>4330</v>
      </c>
      <c r="M7" s="7">
        <v>4358</v>
      </c>
      <c r="N7" s="7">
        <v>4280</v>
      </c>
      <c r="O7" s="7">
        <v>4204</v>
      </c>
      <c r="P7" s="7">
        <f t="shared" si="2"/>
        <v>21601</v>
      </c>
      <c r="Q7" s="7">
        <v>7678335</v>
      </c>
      <c r="R7" s="42">
        <f t="shared" si="3"/>
        <v>355.46201564742375</v>
      </c>
      <c r="S7" s="42">
        <f t="shared" si="4"/>
        <v>421.30192965673939</v>
      </c>
      <c r="T7" s="7"/>
    </row>
    <row r="8" spans="2:20" ht="11.1" customHeight="1" x14ac:dyDescent="0.15">
      <c r="B8" s="6" t="s">
        <v>4</v>
      </c>
      <c r="C8" s="7">
        <v>2760</v>
      </c>
      <c r="D8" s="7">
        <v>2671</v>
      </c>
      <c r="E8" s="7">
        <v>2682</v>
      </c>
      <c r="F8" s="7">
        <v>2609</v>
      </c>
      <c r="G8" s="7">
        <v>2490</v>
      </c>
      <c r="H8" s="7">
        <f t="shared" si="0"/>
        <v>13212</v>
      </c>
      <c r="I8" s="7">
        <v>507088</v>
      </c>
      <c r="J8" s="42">
        <f t="shared" si="1"/>
        <v>38.380865879503482</v>
      </c>
      <c r="K8" s="7">
        <v>1441</v>
      </c>
      <c r="L8" s="7">
        <v>1464</v>
      </c>
      <c r="M8" s="7">
        <v>1350</v>
      </c>
      <c r="N8" s="7">
        <v>1308</v>
      </c>
      <c r="O8" s="7">
        <v>1223</v>
      </c>
      <c r="P8" s="7">
        <f t="shared" si="2"/>
        <v>6786</v>
      </c>
      <c r="Q8" s="7">
        <v>1508555</v>
      </c>
      <c r="R8" s="42">
        <f t="shared" si="3"/>
        <v>222.30400825228412</v>
      </c>
      <c r="S8" s="42">
        <f t="shared" si="4"/>
        <v>260.68487413178758</v>
      </c>
      <c r="T8" s="7"/>
    </row>
    <row r="9" spans="2:20" ht="11.1" customHeight="1" x14ac:dyDescent="0.15">
      <c r="B9" s="6" t="s">
        <v>5</v>
      </c>
      <c r="C9" s="7">
        <v>5751</v>
      </c>
      <c r="D9" s="7">
        <v>5644</v>
      </c>
      <c r="E9" s="7">
        <v>5554</v>
      </c>
      <c r="F9" s="7">
        <v>5499</v>
      </c>
      <c r="G9" s="7">
        <v>5503</v>
      </c>
      <c r="H9" s="7">
        <f t="shared" si="0"/>
        <v>27951</v>
      </c>
      <c r="I9" s="7">
        <v>1065804</v>
      </c>
      <c r="J9" s="42">
        <f t="shared" si="1"/>
        <v>38.131158098100244</v>
      </c>
      <c r="K9" s="7">
        <v>3168</v>
      </c>
      <c r="L9" s="7">
        <v>3086</v>
      </c>
      <c r="M9" s="7">
        <v>3018</v>
      </c>
      <c r="N9" s="7">
        <v>2914</v>
      </c>
      <c r="O9" s="7">
        <v>2794</v>
      </c>
      <c r="P9" s="7">
        <f t="shared" si="2"/>
        <v>14980</v>
      </c>
      <c r="Q9" s="7">
        <v>742220</v>
      </c>
      <c r="R9" s="42">
        <f t="shared" si="3"/>
        <v>49.547396528704937</v>
      </c>
      <c r="S9" s="42">
        <f t="shared" si="4"/>
        <v>87.67855462680518</v>
      </c>
      <c r="T9" s="7"/>
    </row>
    <row r="10" spans="2:20" ht="11.1" customHeight="1" x14ac:dyDescent="0.15">
      <c r="B10" s="6" t="s">
        <v>6</v>
      </c>
      <c r="C10" s="7">
        <v>2661</v>
      </c>
      <c r="D10" s="7">
        <v>2648</v>
      </c>
      <c r="E10" s="7">
        <v>2578</v>
      </c>
      <c r="F10" s="7">
        <v>2544</v>
      </c>
      <c r="G10" s="7">
        <v>2525</v>
      </c>
      <c r="H10" s="7">
        <f t="shared" si="0"/>
        <v>12956</v>
      </c>
      <c r="I10" s="7">
        <v>168767</v>
      </c>
      <c r="J10" s="42">
        <f t="shared" si="1"/>
        <v>13.02616548317382</v>
      </c>
      <c r="K10" s="7">
        <v>1484</v>
      </c>
      <c r="L10" s="7">
        <v>1355</v>
      </c>
      <c r="M10" s="7">
        <v>1329</v>
      </c>
      <c r="N10" s="7">
        <v>1262</v>
      </c>
      <c r="O10" s="7">
        <v>1237</v>
      </c>
      <c r="P10" s="7">
        <f t="shared" si="2"/>
        <v>6667</v>
      </c>
      <c r="Q10" s="7">
        <v>1039570</v>
      </c>
      <c r="R10" s="42">
        <f t="shared" si="3"/>
        <v>155.92770361481925</v>
      </c>
      <c r="S10" s="42">
        <f t="shared" si="4"/>
        <v>168.95386909799308</v>
      </c>
      <c r="T10" s="7"/>
    </row>
    <row r="11" spans="2:20" ht="11.1" customHeight="1" x14ac:dyDescent="0.15">
      <c r="B11" s="6" t="s">
        <v>7</v>
      </c>
      <c r="C11" s="7">
        <v>2822</v>
      </c>
      <c r="D11" s="7">
        <v>2743</v>
      </c>
      <c r="E11" s="7">
        <v>2717</v>
      </c>
      <c r="F11" s="7">
        <v>2718</v>
      </c>
      <c r="G11" s="7">
        <v>2694</v>
      </c>
      <c r="H11" s="7">
        <f t="shared" si="0"/>
        <v>13694</v>
      </c>
      <c r="I11" s="7">
        <v>652662</v>
      </c>
      <c r="J11" s="42">
        <f t="shared" si="1"/>
        <v>47.66043522710676</v>
      </c>
      <c r="K11" s="7">
        <v>1538</v>
      </c>
      <c r="L11" s="7">
        <v>1505</v>
      </c>
      <c r="M11" s="7">
        <v>1490</v>
      </c>
      <c r="N11" s="7">
        <v>1367</v>
      </c>
      <c r="O11" s="7">
        <v>1313</v>
      </c>
      <c r="P11" s="7">
        <f t="shared" si="2"/>
        <v>7213</v>
      </c>
      <c r="Q11" s="7">
        <v>421572</v>
      </c>
      <c r="R11" s="42">
        <f t="shared" si="3"/>
        <v>58.44613891584639</v>
      </c>
      <c r="S11" s="42">
        <f t="shared" si="4"/>
        <v>106.10657414295315</v>
      </c>
      <c r="T11" s="7"/>
    </row>
    <row r="12" spans="2:20" ht="11.1" customHeight="1" x14ac:dyDescent="0.15">
      <c r="B12" s="6" t="s">
        <v>8</v>
      </c>
      <c r="C12" s="7">
        <v>2294</v>
      </c>
      <c r="D12" s="7">
        <v>2210</v>
      </c>
      <c r="E12" s="7">
        <v>2238</v>
      </c>
      <c r="F12" s="7">
        <v>2224</v>
      </c>
      <c r="G12" s="7">
        <v>2145</v>
      </c>
      <c r="H12" s="7">
        <f t="shared" si="0"/>
        <v>11111</v>
      </c>
      <c r="I12" s="7">
        <v>2042997</v>
      </c>
      <c r="J12" s="42">
        <f t="shared" si="1"/>
        <v>183.87156871568715</v>
      </c>
      <c r="K12" s="7">
        <v>1138</v>
      </c>
      <c r="L12" s="7">
        <v>1183</v>
      </c>
      <c r="M12" s="7">
        <v>1136</v>
      </c>
      <c r="N12" s="7">
        <v>1100</v>
      </c>
      <c r="O12" s="7">
        <v>1053</v>
      </c>
      <c r="P12" s="7">
        <f t="shared" si="2"/>
        <v>5610</v>
      </c>
      <c r="Q12" s="7">
        <v>144916</v>
      </c>
      <c r="R12" s="42">
        <f t="shared" si="3"/>
        <v>25.831729055258467</v>
      </c>
      <c r="S12" s="42">
        <f t="shared" si="4"/>
        <v>209.70329777094562</v>
      </c>
      <c r="T12" s="7"/>
    </row>
    <row r="13" spans="2:20" ht="11.1" customHeight="1" x14ac:dyDescent="0.15">
      <c r="B13" s="6" t="s">
        <v>9</v>
      </c>
      <c r="C13" s="7">
        <v>2990</v>
      </c>
      <c r="D13" s="7">
        <v>3919</v>
      </c>
      <c r="E13" s="7">
        <v>3855</v>
      </c>
      <c r="F13" s="7">
        <v>3762</v>
      </c>
      <c r="G13" s="7">
        <v>3647</v>
      </c>
      <c r="H13" s="7">
        <f t="shared" si="0"/>
        <v>18173</v>
      </c>
      <c r="I13" s="7">
        <v>2293715</v>
      </c>
      <c r="J13" s="42">
        <f t="shared" si="1"/>
        <v>126.21553953667529</v>
      </c>
      <c r="K13" s="7">
        <v>2040</v>
      </c>
      <c r="L13" s="7">
        <v>2052</v>
      </c>
      <c r="M13" s="7">
        <v>2063</v>
      </c>
      <c r="N13" s="7">
        <v>2038</v>
      </c>
      <c r="O13" s="7">
        <v>1998</v>
      </c>
      <c r="P13" s="7">
        <f t="shared" si="2"/>
        <v>10191</v>
      </c>
      <c r="Q13" s="7">
        <v>1285290</v>
      </c>
      <c r="R13" s="42">
        <f t="shared" si="3"/>
        <v>126.12010597586105</v>
      </c>
      <c r="S13" s="42">
        <f t="shared" si="4"/>
        <v>252.33564551253636</v>
      </c>
      <c r="T13" s="7"/>
    </row>
    <row r="14" spans="2:20" ht="11.1" customHeight="1" x14ac:dyDescent="0.15">
      <c r="B14" s="6" t="s">
        <v>10</v>
      </c>
      <c r="C14" s="7">
        <v>2903</v>
      </c>
      <c r="D14" s="7">
        <v>1881</v>
      </c>
      <c r="E14" s="7">
        <v>1828</v>
      </c>
      <c r="F14" s="7">
        <v>1777</v>
      </c>
      <c r="G14" s="7">
        <v>1756</v>
      </c>
      <c r="H14" s="7">
        <f t="shared" si="0"/>
        <v>10145</v>
      </c>
      <c r="I14" s="7">
        <v>314384</v>
      </c>
      <c r="J14" s="42">
        <f t="shared" si="1"/>
        <v>30.989058649581075</v>
      </c>
      <c r="K14" s="7">
        <v>1020</v>
      </c>
      <c r="L14" s="7">
        <v>1019</v>
      </c>
      <c r="M14" s="7">
        <v>1015</v>
      </c>
      <c r="N14" s="7">
        <v>971</v>
      </c>
      <c r="O14" s="7">
        <v>953</v>
      </c>
      <c r="P14" s="7">
        <f t="shared" si="2"/>
        <v>4978</v>
      </c>
      <c r="Q14" s="7">
        <v>377587</v>
      </c>
      <c r="R14" s="42">
        <f t="shared" si="3"/>
        <v>75.851145038167942</v>
      </c>
      <c r="S14" s="42">
        <f t="shared" si="4"/>
        <v>106.84020368774901</v>
      </c>
      <c r="T14" s="7"/>
    </row>
    <row r="15" spans="2:20" ht="11.1" customHeight="1" x14ac:dyDescent="0.15">
      <c r="B15" s="6" t="s">
        <v>11</v>
      </c>
      <c r="C15" s="7">
        <v>2470</v>
      </c>
      <c r="D15" s="7">
        <v>2391</v>
      </c>
      <c r="E15" s="7">
        <v>2341</v>
      </c>
      <c r="F15" s="7">
        <v>2292</v>
      </c>
      <c r="G15" s="7">
        <v>2297</v>
      </c>
      <c r="H15" s="7">
        <f t="shared" si="0"/>
        <v>11791</v>
      </c>
      <c r="I15" s="7">
        <v>461753</v>
      </c>
      <c r="J15" s="42">
        <f t="shared" si="1"/>
        <v>39.161479094224411</v>
      </c>
      <c r="K15" s="7">
        <v>1427</v>
      </c>
      <c r="L15" s="7">
        <v>1404</v>
      </c>
      <c r="M15" s="7">
        <v>1334</v>
      </c>
      <c r="N15" s="7">
        <v>1253</v>
      </c>
      <c r="O15" s="7">
        <v>1159</v>
      </c>
      <c r="P15" s="7">
        <f t="shared" si="2"/>
        <v>6577</v>
      </c>
      <c r="Q15" s="7">
        <v>187493</v>
      </c>
      <c r="R15" s="42">
        <f t="shared" si="3"/>
        <v>28.507374182758095</v>
      </c>
      <c r="S15" s="42">
        <f t="shared" si="4"/>
        <v>67.668853276982503</v>
      </c>
      <c r="T15" s="7"/>
    </row>
    <row r="16" spans="2:20" ht="11.1" customHeight="1" x14ac:dyDescent="0.15">
      <c r="B16" s="6" t="s">
        <v>12</v>
      </c>
      <c r="C16" s="7">
        <v>1364</v>
      </c>
      <c r="D16" s="7">
        <v>1321</v>
      </c>
      <c r="E16" s="7">
        <v>1237</v>
      </c>
      <c r="F16" s="7">
        <v>1114</v>
      </c>
      <c r="G16" s="7">
        <v>1091</v>
      </c>
      <c r="H16" s="7">
        <f t="shared" si="0"/>
        <v>6127</v>
      </c>
      <c r="I16" s="7">
        <v>299445</v>
      </c>
      <c r="J16" s="42">
        <f t="shared" si="1"/>
        <v>48.8730210543496</v>
      </c>
      <c r="K16" s="7">
        <v>820</v>
      </c>
      <c r="L16" s="7">
        <v>762</v>
      </c>
      <c r="M16" s="7">
        <v>768</v>
      </c>
      <c r="N16" s="7">
        <v>698</v>
      </c>
      <c r="O16" s="7">
        <v>650</v>
      </c>
      <c r="P16" s="7">
        <f t="shared" si="2"/>
        <v>3698</v>
      </c>
      <c r="Q16" s="7">
        <v>186464</v>
      </c>
      <c r="R16" s="42">
        <f t="shared" si="3"/>
        <v>50.422931314223902</v>
      </c>
      <c r="S16" s="42">
        <f t="shared" si="4"/>
        <v>99.295952368573495</v>
      </c>
      <c r="T16" s="7"/>
    </row>
    <row r="17" spans="2:20" ht="11.1" customHeight="1" x14ac:dyDescent="0.15">
      <c r="B17" s="6" t="s">
        <v>13</v>
      </c>
      <c r="C17" s="7">
        <v>1077</v>
      </c>
      <c r="D17" s="7">
        <v>1073</v>
      </c>
      <c r="E17" s="7">
        <v>1002</v>
      </c>
      <c r="F17" s="7">
        <v>957</v>
      </c>
      <c r="G17" s="7">
        <v>932</v>
      </c>
      <c r="H17" s="7">
        <f t="shared" si="0"/>
        <v>5041</v>
      </c>
      <c r="I17" s="7">
        <v>320371</v>
      </c>
      <c r="J17" s="42">
        <f t="shared" si="1"/>
        <v>63.553064868081727</v>
      </c>
      <c r="K17" s="7">
        <v>643</v>
      </c>
      <c r="L17" s="7">
        <v>585</v>
      </c>
      <c r="M17" s="7">
        <v>570</v>
      </c>
      <c r="N17" s="7">
        <v>536</v>
      </c>
      <c r="O17" s="7">
        <v>550</v>
      </c>
      <c r="P17" s="7">
        <f t="shared" si="2"/>
        <v>2884</v>
      </c>
      <c r="Q17" s="7">
        <v>879429</v>
      </c>
      <c r="R17" s="42">
        <f t="shared" si="3"/>
        <v>304.93377253814145</v>
      </c>
      <c r="S17" s="42">
        <f t="shared" si="4"/>
        <v>368.48683740622317</v>
      </c>
      <c r="T17" s="7"/>
    </row>
    <row r="18" spans="2:20" ht="11.1" customHeight="1" x14ac:dyDescent="0.15">
      <c r="B18" s="6" t="s">
        <v>14</v>
      </c>
      <c r="C18" s="7">
        <v>3241</v>
      </c>
      <c r="D18" s="7">
        <v>3136</v>
      </c>
      <c r="E18" s="7">
        <v>3069</v>
      </c>
      <c r="F18" s="7">
        <v>3019</v>
      </c>
      <c r="G18" s="7">
        <v>2984</v>
      </c>
      <c r="H18" s="7">
        <f t="shared" si="0"/>
        <v>15449</v>
      </c>
      <c r="I18" s="7">
        <v>312435</v>
      </c>
      <c r="J18" s="42">
        <f t="shared" si="1"/>
        <v>20.223639070489998</v>
      </c>
      <c r="K18" s="7">
        <v>1641</v>
      </c>
      <c r="L18" s="7">
        <v>1660</v>
      </c>
      <c r="M18" s="7">
        <v>1619</v>
      </c>
      <c r="N18" s="7">
        <v>1598</v>
      </c>
      <c r="O18" s="7">
        <v>1523</v>
      </c>
      <c r="P18" s="7">
        <f t="shared" si="2"/>
        <v>8041</v>
      </c>
      <c r="Q18" s="7">
        <v>199851</v>
      </c>
      <c r="R18" s="42">
        <f t="shared" si="3"/>
        <v>24.853998258923021</v>
      </c>
      <c r="S18" s="42">
        <f t="shared" si="4"/>
        <v>45.077637329413022</v>
      </c>
      <c r="T18" s="7"/>
    </row>
    <row r="19" spans="2:20" ht="11.1" customHeight="1" x14ac:dyDescent="0.15">
      <c r="B19" s="6" t="s">
        <v>15</v>
      </c>
      <c r="C19" s="7">
        <v>3625</v>
      </c>
      <c r="D19" s="7">
        <v>3542</v>
      </c>
      <c r="E19" s="7">
        <v>3420</v>
      </c>
      <c r="F19" s="7">
        <v>3425</v>
      </c>
      <c r="G19" s="7">
        <v>3325</v>
      </c>
      <c r="H19" s="7">
        <f t="shared" si="0"/>
        <v>17337</v>
      </c>
      <c r="I19" s="7">
        <v>590507</v>
      </c>
      <c r="J19" s="42">
        <f t="shared" si="1"/>
        <v>34.060506431331831</v>
      </c>
      <c r="K19" s="7">
        <v>1846</v>
      </c>
      <c r="L19" s="7">
        <v>1815</v>
      </c>
      <c r="M19" s="7">
        <v>1801</v>
      </c>
      <c r="N19" s="7">
        <v>1748</v>
      </c>
      <c r="O19" s="7">
        <v>1727</v>
      </c>
      <c r="P19" s="7">
        <f t="shared" si="2"/>
        <v>8937</v>
      </c>
      <c r="Q19" s="7">
        <v>369554</v>
      </c>
      <c r="R19" s="42">
        <f t="shared" si="3"/>
        <v>41.351012644064006</v>
      </c>
      <c r="S19" s="42">
        <f t="shared" si="4"/>
        <v>75.41151907539583</v>
      </c>
      <c r="T19" s="7"/>
    </row>
    <row r="20" spans="2:20" ht="11.1" customHeight="1" x14ac:dyDescent="0.15">
      <c r="B20" s="6" t="s">
        <v>16</v>
      </c>
      <c r="C20" s="7">
        <v>5425</v>
      </c>
      <c r="D20" s="7">
        <v>5387</v>
      </c>
      <c r="E20" s="7">
        <v>5259</v>
      </c>
      <c r="F20" s="7">
        <v>5252</v>
      </c>
      <c r="G20" s="7">
        <v>5252</v>
      </c>
      <c r="H20" s="7">
        <f t="shared" si="0"/>
        <v>26575</v>
      </c>
      <c r="I20" s="7">
        <v>6552796</v>
      </c>
      <c r="J20" s="42">
        <f t="shared" si="1"/>
        <v>246.57746001881466</v>
      </c>
      <c r="K20" s="7">
        <v>2777</v>
      </c>
      <c r="L20" s="7">
        <v>2663</v>
      </c>
      <c r="M20" s="7">
        <v>2702</v>
      </c>
      <c r="N20" s="7">
        <v>2656</v>
      </c>
      <c r="O20" s="7">
        <v>2589</v>
      </c>
      <c r="P20" s="7">
        <f t="shared" si="2"/>
        <v>13387</v>
      </c>
      <c r="Q20" s="7">
        <v>3340749</v>
      </c>
      <c r="R20" s="42">
        <f t="shared" si="3"/>
        <v>249.55172928960931</v>
      </c>
      <c r="S20" s="42">
        <f t="shared" si="4"/>
        <v>496.12918930842397</v>
      </c>
      <c r="T20" s="7"/>
    </row>
    <row r="21" spans="2:20" ht="11.1" customHeight="1" x14ac:dyDescent="0.15">
      <c r="B21" s="6" t="s">
        <v>17</v>
      </c>
      <c r="C21" s="7">
        <v>3264</v>
      </c>
      <c r="D21" s="7">
        <v>3167</v>
      </c>
      <c r="E21" s="7">
        <v>3070</v>
      </c>
      <c r="F21" s="7">
        <v>2972</v>
      </c>
      <c r="G21" s="7">
        <v>2944</v>
      </c>
      <c r="H21" s="7">
        <f t="shared" si="0"/>
        <v>15417</v>
      </c>
      <c r="I21" s="7">
        <v>1694472</v>
      </c>
      <c r="J21" s="42">
        <f t="shared" si="1"/>
        <v>109.90932087954855</v>
      </c>
      <c r="K21" s="7">
        <v>2010</v>
      </c>
      <c r="L21" s="7">
        <v>1748</v>
      </c>
      <c r="M21" s="7">
        <v>1732</v>
      </c>
      <c r="N21" s="7">
        <v>1677</v>
      </c>
      <c r="O21" s="7">
        <v>1635</v>
      </c>
      <c r="P21" s="7">
        <f t="shared" si="2"/>
        <v>8802</v>
      </c>
      <c r="Q21" s="7">
        <v>5717008</v>
      </c>
      <c r="R21" s="42">
        <f t="shared" si="3"/>
        <v>649.51238354919337</v>
      </c>
      <c r="S21" s="42">
        <f t="shared" si="4"/>
        <v>759.42170442874192</v>
      </c>
      <c r="T21" s="7"/>
    </row>
    <row r="22" spans="2:20" ht="11.1" customHeight="1" x14ac:dyDescent="0.15">
      <c r="B22" s="6" t="s">
        <v>18</v>
      </c>
      <c r="C22" s="7">
        <v>1645</v>
      </c>
      <c r="D22" s="7">
        <v>1633</v>
      </c>
      <c r="E22" s="7">
        <v>1632</v>
      </c>
      <c r="F22" s="7">
        <v>1594</v>
      </c>
      <c r="G22" s="7">
        <v>1606</v>
      </c>
      <c r="H22" s="7">
        <f t="shared" si="0"/>
        <v>8110</v>
      </c>
      <c r="I22" s="7">
        <v>552649</v>
      </c>
      <c r="J22" s="42">
        <f t="shared" si="1"/>
        <v>68.144143033292238</v>
      </c>
      <c r="K22" s="7">
        <v>911</v>
      </c>
      <c r="L22" s="7">
        <v>879</v>
      </c>
      <c r="M22" s="7">
        <v>878</v>
      </c>
      <c r="N22" s="7">
        <v>849</v>
      </c>
      <c r="O22" s="7">
        <v>811</v>
      </c>
      <c r="P22" s="7">
        <f t="shared" si="2"/>
        <v>4328</v>
      </c>
      <c r="Q22" s="7">
        <v>340108</v>
      </c>
      <c r="R22" s="42">
        <f t="shared" si="3"/>
        <v>78.583179297597042</v>
      </c>
      <c r="S22" s="42">
        <f t="shared" si="4"/>
        <v>146.72732233088928</v>
      </c>
      <c r="T22" s="7"/>
    </row>
    <row r="23" spans="2:20" ht="11.1" customHeight="1" x14ac:dyDescent="0.15">
      <c r="B23" s="6" t="s">
        <v>19</v>
      </c>
      <c r="C23" s="7">
        <v>5343</v>
      </c>
      <c r="D23" s="7">
        <v>5220</v>
      </c>
      <c r="E23" s="7">
        <v>5047</v>
      </c>
      <c r="F23" s="7">
        <v>5026</v>
      </c>
      <c r="G23" s="7">
        <v>4972</v>
      </c>
      <c r="H23" s="7">
        <f t="shared" si="0"/>
        <v>25608</v>
      </c>
      <c r="I23" s="7">
        <v>1470747</v>
      </c>
      <c r="J23" s="42">
        <f t="shared" si="1"/>
        <v>57.433106841611995</v>
      </c>
      <c r="K23" s="7">
        <v>2890</v>
      </c>
      <c r="L23" s="7">
        <v>2869</v>
      </c>
      <c r="M23" s="7">
        <v>2820</v>
      </c>
      <c r="N23" s="7">
        <v>2730</v>
      </c>
      <c r="O23" s="7">
        <v>2627</v>
      </c>
      <c r="P23" s="7">
        <f t="shared" si="2"/>
        <v>13936</v>
      </c>
      <c r="Q23" s="7">
        <v>1193343</v>
      </c>
      <c r="R23" s="42">
        <f t="shared" si="3"/>
        <v>85.630238231917332</v>
      </c>
      <c r="S23" s="42">
        <f t="shared" si="4"/>
        <v>143.06334507352932</v>
      </c>
      <c r="T23" s="7"/>
    </row>
    <row r="24" spans="2:20" ht="11.1" customHeight="1" x14ac:dyDescent="0.15">
      <c r="B24" s="6" t="s">
        <v>79</v>
      </c>
      <c r="C24" s="7">
        <f>SUM(C5:C23)</f>
        <v>91644</v>
      </c>
      <c r="D24" s="7">
        <f t="shared" ref="D24:G24" si="5">SUM(D5:D23)</f>
        <v>89993</v>
      </c>
      <c r="E24" s="7">
        <f t="shared" si="5"/>
        <v>88305</v>
      </c>
      <c r="F24" s="7">
        <f t="shared" si="5"/>
        <v>86540</v>
      </c>
      <c r="G24" s="7">
        <f t="shared" si="5"/>
        <v>86059</v>
      </c>
      <c r="H24" s="7">
        <f t="shared" si="0"/>
        <v>442541</v>
      </c>
      <c r="I24" s="7">
        <v>34522398</v>
      </c>
      <c r="J24" s="42">
        <f t="shared" si="1"/>
        <v>78.009490646064435</v>
      </c>
      <c r="K24" s="7">
        <f>SUM(K5:K23)</f>
        <v>47792</v>
      </c>
      <c r="L24" s="7">
        <f t="shared" ref="L24" si="6">SUM(L5:L23)</f>
        <v>46845</v>
      </c>
      <c r="M24" s="7">
        <f t="shared" ref="M24" si="7">SUM(M5:M23)</f>
        <v>46122</v>
      </c>
      <c r="N24" s="7">
        <f t="shared" ref="N24" si="8">SUM(N5:N23)</f>
        <v>44764</v>
      </c>
      <c r="O24" s="7">
        <f t="shared" ref="O24" si="9">SUM(O5:O23)</f>
        <v>43313</v>
      </c>
      <c r="P24" s="7">
        <f t="shared" si="2"/>
        <v>228836</v>
      </c>
      <c r="Q24" s="7">
        <v>37944293</v>
      </c>
      <c r="R24" s="42">
        <f t="shared" si="3"/>
        <v>165.81435176283452</v>
      </c>
      <c r="S24" s="42">
        <f t="shared" si="4"/>
        <v>243.82384240889894</v>
      </c>
      <c r="T24" s="7"/>
    </row>
    <row r="25" spans="2:20" ht="11.1" customHeight="1" x14ac:dyDescent="0.15">
      <c r="B25" s="6" t="s">
        <v>20</v>
      </c>
      <c r="C25" s="7">
        <v>193</v>
      </c>
      <c r="D25" s="7">
        <v>176</v>
      </c>
      <c r="E25" s="7">
        <v>176</v>
      </c>
      <c r="F25" s="7">
        <v>170</v>
      </c>
      <c r="G25" s="7">
        <v>169</v>
      </c>
      <c r="H25" s="7">
        <f t="shared" si="0"/>
        <v>884</v>
      </c>
      <c r="I25" s="7">
        <v>30522</v>
      </c>
      <c r="J25" s="42">
        <f t="shared" si="1"/>
        <v>34.527149321266968</v>
      </c>
      <c r="K25" s="7"/>
      <c r="L25" s="7"/>
      <c r="M25" s="7"/>
      <c r="N25" s="7"/>
      <c r="O25" s="7"/>
      <c r="P25" s="7"/>
      <c r="Q25" s="7"/>
      <c r="R25" s="42"/>
      <c r="S25" s="42">
        <f t="shared" si="4"/>
        <v>34.527149321266968</v>
      </c>
      <c r="T25" s="7"/>
    </row>
    <row r="26" spans="2:20" ht="11.1" customHeight="1" x14ac:dyDescent="0.15">
      <c r="B26" s="6" t="s">
        <v>21</v>
      </c>
      <c r="C26" s="7">
        <v>203</v>
      </c>
      <c r="D26" s="7">
        <v>180</v>
      </c>
      <c r="E26" s="7">
        <v>170</v>
      </c>
      <c r="F26" s="7">
        <v>162</v>
      </c>
      <c r="G26" s="7">
        <v>167</v>
      </c>
      <c r="H26" s="7">
        <f t="shared" si="0"/>
        <v>882</v>
      </c>
      <c r="I26" s="7">
        <v>58892</v>
      </c>
      <c r="J26" s="42">
        <f t="shared" si="1"/>
        <v>66.770975056689338</v>
      </c>
      <c r="K26" s="7">
        <v>147</v>
      </c>
      <c r="L26" s="7">
        <v>145</v>
      </c>
      <c r="M26" s="7">
        <v>128</v>
      </c>
      <c r="N26" s="7">
        <v>113</v>
      </c>
      <c r="O26" s="7">
        <v>92</v>
      </c>
      <c r="P26" s="7">
        <f t="shared" si="2"/>
        <v>625</v>
      </c>
      <c r="Q26" s="7">
        <v>66069</v>
      </c>
      <c r="R26" s="42">
        <f t="shared" si="3"/>
        <v>105.71040000000001</v>
      </c>
      <c r="S26" s="42">
        <f t="shared" si="4"/>
        <v>172.48137505668933</v>
      </c>
      <c r="T26" s="7"/>
    </row>
    <row r="27" spans="2:20" ht="11.1" customHeight="1" x14ac:dyDescent="0.15">
      <c r="B27" s="6" t="s">
        <v>22</v>
      </c>
      <c r="C27" s="7">
        <v>167</v>
      </c>
      <c r="D27" s="7">
        <v>190</v>
      </c>
      <c r="E27" s="7">
        <v>174</v>
      </c>
      <c r="F27" s="7">
        <v>167</v>
      </c>
      <c r="G27" s="7">
        <v>166</v>
      </c>
      <c r="H27" s="7">
        <f t="shared" si="0"/>
        <v>864</v>
      </c>
      <c r="I27" s="7">
        <v>26654</v>
      </c>
      <c r="J27" s="42">
        <f t="shared" si="1"/>
        <v>30.849537037037038</v>
      </c>
      <c r="K27" s="7">
        <v>102</v>
      </c>
      <c r="L27" s="7">
        <v>84</v>
      </c>
      <c r="M27" s="7">
        <v>88</v>
      </c>
      <c r="N27" s="7">
        <v>83</v>
      </c>
      <c r="O27" s="7">
        <v>97</v>
      </c>
      <c r="P27" s="7">
        <f t="shared" si="2"/>
        <v>454</v>
      </c>
      <c r="Q27" s="7">
        <v>82051</v>
      </c>
      <c r="R27" s="42">
        <f t="shared" si="3"/>
        <v>180.72907488986783</v>
      </c>
      <c r="S27" s="42">
        <f t="shared" si="4"/>
        <v>211.57861192690487</v>
      </c>
      <c r="T27" s="7"/>
    </row>
    <row r="28" spans="2:20" ht="11.1" customHeight="1" x14ac:dyDescent="0.15">
      <c r="B28" s="6" t="s">
        <v>23</v>
      </c>
      <c r="C28" s="7">
        <v>65</v>
      </c>
      <c r="D28" s="7">
        <v>58</v>
      </c>
      <c r="E28" s="7">
        <v>53</v>
      </c>
      <c r="F28" s="7">
        <v>39</v>
      </c>
      <c r="G28" s="7">
        <v>39</v>
      </c>
      <c r="H28" s="7">
        <f t="shared" si="0"/>
        <v>254</v>
      </c>
      <c r="I28" s="7">
        <v>84168</v>
      </c>
      <c r="J28" s="42">
        <f t="shared" si="1"/>
        <v>331.37007874015745</v>
      </c>
      <c r="K28" s="7"/>
      <c r="L28" s="7"/>
      <c r="M28" s="7"/>
      <c r="N28" s="7"/>
      <c r="O28" s="7"/>
      <c r="P28" s="7"/>
      <c r="Q28" s="7"/>
      <c r="R28" s="42"/>
      <c r="S28" s="42">
        <f t="shared" si="4"/>
        <v>331.37007874015745</v>
      </c>
      <c r="T28" s="7"/>
    </row>
    <row r="29" spans="2:20" ht="11.1" customHeight="1" x14ac:dyDescent="0.15">
      <c r="B29" s="6" t="s">
        <v>24</v>
      </c>
      <c r="C29" s="7">
        <v>45</v>
      </c>
      <c r="D29" s="7">
        <v>53</v>
      </c>
      <c r="E29" s="7">
        <v>59</v>
      </c>
      <c r="F29" s="7">
        <v>60</v>
      </c>
      <c r="G29" s="7">
        <v>61</v>
      </c>
      <c r="H29" s="7">
        <f t="shared" si="0"/>
        <v>278</v>
      </c>
      <c r="I29" s="7">
        <v>48325</v>
      </c>
      <c r="J29" s="42">
        <f t="shared" si="1"/>
        <v>173.83093525179856</v>
      </c>
      <c r="K29" s="7"/>
      <c r="L29" s="7"/>
      <c r="M29" s="7"/>
      <c r="N29" s="7"/>
      <c r="O29" s="7"/>
      <c r="P29" s="7"/>
      <c r="Q29" s="7"/>
      <c r="R29" s="42"/>
      <c r="S29" s="42">
        <f t="shared" si="4"/>
        <v>173.83093525179856</v>
      </c>
      <c r="T29" s="7"/>
    </row>
    <row r="30" spans="2:20" ht="11.1" customHeight="1" x14ac:dyDescent="0.15">
      <c r="B30" s="6" t="s">
        <v>25</v>
      </c>
      <c r="C30" s="7">
        <v>513</v>
      </c>
      <c r="D30" s="7">
        <v>517</v>
      </c>
      <c r="E30" s="7">
        <v>492</v>
      </c>
      <c r="F30" s="7">
        <v>514</v>
      </c>
      <c r="G30" s="7">
        <v>510</v>
      </c>
      <c r="H30" s="7">
        <f t="shared" si="0"/>
        <v>2546</v>
      </c>
      <c r="I30" s="7">
        <v>54699</v>
      </c>
      <c r="J30" s="42">
        <f t="shared" si="1"/>
        <v>21.484289080911232</v>
      </c>
      <c r="K30" s="7">
        <v>306</v>
      </c>
      <c r="L30" s="7">
        <v>291</v>
      </c>
      <c r="M30" s="7">
        <v>284</v>
      </c>
      <c r="N30" s="7">
        <v>261</v>
      </c>
      <c r="O30" s="7">
        <v>250</v>
      </c>
      <c r="P30" s="7">
        <f t="shared" si="2"/>
        <v>1392</v>
      </c>
      <c r="Q30" s="7">
        <v>549914</v>
      </c>
      <c r="R30" s="42">
        <f t="shared" si="3"/>
        <v>395.05316091954023</v>
      </c>
      <c r="S30" s="42">
        <f t="shared" si="4"/>
        <v>416.53745000045149</v>
      </c>
      <c r="T30" s="7"/>
    </row>
    <row r="31" spans="2:20" ht="11.1" customHeight="1" x14ac:dyDescent="0.15">
      <c r="B31" s="6" t="s">
        <v>26</v>
      </c>
      <c r="C31" s="7">
        <v>964</v>
      </c>
      <c r="D31" s="7">
        <v>975</v>
      </c>
      <c r="E31" s="7">
        <v>960</v>
      </c>
      <c r="F31" s="7">
        <v>983</v>
      </c>
      <c r="G31" s="7">
        <v>972</v>
      </c>
      <c r="H31" s="7">
        <f t="shared" si="0"/>
        <v>4854</v>
      </c>
      <c r="I31" s="7">
        <v>199974</v>
      </c>
      <c r="J31" s="42">
        <f t="shared" si="1"/>
        <v>41.197775030902349</v>
      </c>
      <c r="K31" s="7">
        <v>446</v>
      </c>
      <c r="L31" s="7">
        <v>441</v>
      </c>
      <c r="M31" s="7">
        <v>426</v>
      </c>
      <c r="N31" s="7">
        <v>423</v>
      </c>
      <c r="O31" s="7">
        <v>404</v>
      </c>
      <c r="P31" s="7">
        <f t="shared" si="2"/>
        <v>2140</v>
      </c>
      <c r="Q31" s="7">
        <v>6755499</v>
      </c>
      <c r="R31" s="42">
        <f t="shared" si="3"/>
        <v>3156.7752336448598</v>
      </c>
      <c r="S31" s="42">
        <f t="shared" si="4"/>
        <v>3197.9730086757622</v>
      </c>
      <c r="T31" s="7"/>
    </row>
    <row r="32" spans="2:20" ht="11.1" customHeight="1" x14ac:dyDescent="0.15">
      <c r="B32" s="6" t="s">
        <v>27</v>
      </c>
      <c r="C32" s="7">
        <v>953</v>
      </c>
      <c r="D32" s="7">
        <v>954</v>
      </c>
      <c r="E32" s="7">
        <v>936</v>
      </c>
      <c r="F32" s="7">
        <v>892</v>
      </c>
      <c r="G32" s="7">
        <v>852</v>
      </c>
      <c r="H32" s="7">
        <f t="shared" si="0"/>
        <v>4587</v>
      </c>
      <c r="I32" s="7">
        <v>93987</v>
      </c>
      <c r="J32" s="42">
        <f t="shared" si="1"/>
        <v>20.489862655330281</v>
      </c>
      <c r="K32" s="7">
        <v>493</v>
      </c>
      <c r="L32" s="7">
        <v>474</v>
      </c>
      <c r="M32" s="7">
        <v>464</v>
      </c>
      <c r="N32" s="7">
        <v>460</v>
      </c>
      <c r="O32" s="7">
        <v>464</v>
      </c>
      <c r="P32" s="7">
        <f t="shared" si="2"/>
        <v>2355</v>
      </c>
      <c r="Q32" s="7">
        <v>56948</v>
      </c>
      <c r="R32" s="42">
        <f t="shared" si="3"/>
        <v>24.181740976645436</v>
      </c>
      <c r="S32" s="42">
        <f t="shared" si="4"/>
        <v>44.671603631975714</v>
      </c>
      <c r="T32" s="7"/>
    </row>
    <row r="33" spans="1:20" ht="11.1" customHeight="1" x14ac:dyDescent="0.15">
      <c r="B33" s="6" t="s">
        <v>28</v>
      </c>
      <c r="C33" s="7">
        <v>370</v>
      </c>
      <c r="D33" s="7">
        <v>344</v>
      </c>
      <c r="E33" s="7">
        <v>335</v>
      </c>
      <c r="F33" s="7">
        <v>318</v>
      </c>
      <c r="G33" s="7">
        <v>305</v>
      </c>
      <c r="H33" s="7">
        <f t="shared" si="0"/>
        <v>1672</v>
      </c>
      <c r="I33" s="7">
        <v>143834</v>
      </c>
      <c r="J33" s="42">
        <f t="shared" si="1"/>
        <v>86.025119617224874</v>
      </c>
      <c r="K33" s="7">
        <v>205</v>
      </c>
      <c r="L33" s="7">
        <v>201</v>
      </c>
      <c r="M33" s="7">
        <v>188</v>
      </c>
      <c r="N33" s="7">
        <v>182</v>
      </c>
      <c r="O33" s="7">
        <v>164</v>
      </c>
      <c r="P33" s="7">
        <f t="shared" si="2"/>
        <v>940</v>
      </c>
      <c r="Q33" s="7">
        <v>153699</v>
      </c>
      <c r="R33" s="42">
        <f t="shared" si="3"/>
        <v>163.50957446808511</v>
      </c>
      <c r="S33" s="42">
        <f t="shared" si="4"/>
        <v>249.53469408530998</v>
      </c>
      <c r="T33" s="7"/>
    </row>
    <row r="34" spans="1:20" ht="11.1" customHeight="1" x14ac:dyDescent="0.15">
      <c r="B34" s="6" t="s">
        <v>30</v>
      </c>
      <c r="C34" s="7">
        <v>280</v>
      </c>
      <c r="D34" s="7">
        <v>226</v>
      </c>
      <c r="E34" s="7">
        <v>263</v>
      </c>
      <c r="F34" s="7">
        <v>245</v>
      </c>
      <c r="G34" s="7">
        <v>245</v>
      </c>
      <c r="H34" s="7">
        <f t="shared" si="0"/>
        <v>1259</v>
      </c>
      <c r="I34" s="7">
        <v>77855</v>
      </c>
      <c r="J34" s="42">
        <f t="shared" si="1"/>
        <v>61.838760921366166</v>
      </c>
      <c r="K34" s="7">
        <v>39</v>
      </c>
      <c r="L34" s="7">
        <v>37</v>
      </c>
      <c r="M34" s="7">
        <v>32</v>
      </c>
      <c r="N34" s="7">
        <v>134</v>
      </c>
      <c r="O34" s="7">
        <v>134</v>
      </c>
      <c r="P34" s="7">
        <f t="shared" si="2"/>
        <v>376</v>
      </c>
      <c r="Q34" s="7">
        <v>15561</v>
      </c>
      <c r="R34" s="42">
        <f t="shared" si="3"/>
        <v>41.38563829787234</v>
      </c>
      <c r="S34" s="42">
        <f t="shared" si="4"/>
        <v>103.22439921923851</v>
      </c>
      <c r="T34" s="7"/>
    </row>
    <row r="35" spans="1:20" ht="11.1" customHeight="1" x14ac:dyDescent="0.15">
      <c r="A35" s="2">
        <v>4244</v>
      </c>
      <c r="B35" s="6" t="s">
        <v>29</v>
      </c>
      <c r="C35" s="7">
        <v>232</v>
      </c>
      <c r="D35" s="7">
        <v>277</v>
      </c>
      <c r="E35" s="7">
        <v>232</v>
      </c>
      <c r="F35" s="7">
        <v>234</v>
      </c>
      <c r="G35" s="7">
        <v>219</v>
      </c>
      <c r="H35" s="7">
        <f t="shared" si="0"/>
        <v>1194</v>
      </c>
      <c r="I35" s="7">
        <v>23563</v>
      </c>
      <c r="J35" s="42">
        <f t="shared" si="1"/>
        <v>19.734505862646568</v>
      </c>
      <c r="K35" s="7">
        <v>124</v>
      </c>
      <c r="L35" s="7">
        <v>113</v>
      </c>
      <c r="M35" s="7">
        <v>103</v>
      </c>
      <c r="N35" s="7">
        <v>96</v>
      </c>
      <c r="O35" s="7">
        <v>117</v>
      </c>
      <c r="P35" s="7">
        <f t="shared" si="2"/>
        <v>553</v>
      </c>
      <c r="Q35" s="7">
        <v>77431</v>
      </c>
      <c r="R35" s="42">
        <f t="shared" si="3"/>
        <v>140.01989150090415</v>
      </c>
      <c r="S35" s="42">
        <f t="shared" si="4"/>
        <v>159.75439736355071</v>
      </c>
      <c r="T35" s="7"/>
    </row>
    <row r="36" spans="1:20" ht="11.1" customHeight="1" x14ac:dyDescent="0.15">
      <c r="B36" s="6" t="s">
        <v>31</v>
      </c>
      <c r="C36" s="7">
        <v>1028</v>
      </c>
      <c r="D36" s="7">
        <v>1011</v>
      </c>
      <c r="E36" s="7">
        <v>986</v>
      </c>
      <c r="F36" s="7">
        <v>960</v>
      </c>
      <c r="G36" s="7">
        <v>935</v>
      </c>
      <c r="H36" s="7">
        <f t="shared" si="0"/>
        <v>4920</v>
      </c>
      <c r="I36" s="7">
        <v>81047</v>
      </c>
      <c r="J36" s="42">
        <f t="shared" si="1"/>
        <v>16.472967479674796</v>
      </c>
      <c r="K36" s="7">
        <v>526</v>
      </c>
      <c r="L36" s="7">
        <v>511</v>
      </c>
      <c r="M36" s="7">
        <v>513</v>
      </c>
      <c r="N36" s="7">
        <v>501</v>
      </c>
      <c r="O36" s="7">
        <v>482</v>
      </c>
      <c r="P36" s="7">
        <f t="shared" si="2"/>
        <v>2533</v>
      </c>
      <c r="Q36" s="7">
        <v>159652</v>
      </c>
      <c r="R36" s="42">
        <f t="shared" si="3"/>
        <v>63.028819581523884</v>
      </c>
      <c r="S36" s="42">
        <f t="shared" si="4"/>
        <v>79.501787061198684</v>
      </c>
      <c r="T36" s="7"/>
    </row>
    <row r="37" spans="1:20" ht="11.1" customHeight="1" x14ac:dyDescent="0.15">
      <c r="B37" s="6" t="s">
        <v>32</v>
      </c>
      <c r="C37" s="7">
        <v>764</v>
      </c>
      <c r="D37" s="7">
        <v>788</v>
      </c>
      <c r="E37" s="7">
        <v>778</v>
      </c>
      <c r="F37" s="7">
        <v>754</v>
      </c>
      <c r="G37" s="7">
        <v>751</v>
      </c>
      <c r="H37" s="7">
        <f t="shared" si="0"/>
        <v>3835</v>
      </c>
      <c r="I37" s="7">
        <v>220947</v>
      </c>
      <c r="J37" s="42">
        <f t="shared" si="1"/>
        <v>57.613298565840935</v>
      </c>
      <c r="K37" s="7">
        <v>375</v>
      </c>
      <c r="L37" s="7">
        <v>362</v>
      </c>
      <c r="M37" s="7">
        <v>378</v>
      </c>
      <c r="N37" s="7">
        <v>376</v>
      </c>
      <c r="O37" s="7">
        <v>378</v>
      </c>
      <c r="P37" s="7">
        <f t="shared" si="2"/>
        <v>1869</v>
      </c>
      <c r="Q37" s="7">
        <v>12961</v>
      </c>
      <c r="R37" s="42">
        <f t="shared" si="3"/>
        <v>6.9347244515783846</v>
      </c>
      <c r="S37" s="42">
        <f t="shared" si="4"/>
        <v>64.548023017419325</v>
      </c>
      <c r="T37" s="7"/>
    </row>
    <row r="38" spans="1:20" ht="11.1" customHeight="1" x14ac:dyDescent="0.15">
      <c r="B38" s="6" t="s">
        <v>33</v>
      </c>
      <c r="C38" s="7">
        <v>430</v>
      </c>
      <c r="D38" s="7">
        <v>439</v>
      </c>
      <c r="E38" s="7">
        <v>450</v>
      </c>
      <c r="F38" s="7">
        <v>447</v>
      </c>
      <c r="G38" s="7">
        <v>417</v>
      </c>
      <c r="H38" s="7">
        <f t="shared" si="0"/>
        <v>2183</v>
      </c>
      <c r="I38" s="7">
        <v>47171</v>
      </c>
      <c r="J38" s="42">
        <f t="shared" si="1"/>
        <v>21.608337150710032</v>
      </c>
      <c r="K38" s="7">
        <v>192</v>
      </c>
      <c r="L38" s="7">
        <v>199</v>
      </c>
      <c r="M38" s="7">
        <v>200</v>
      </c>
      <c r="N38" s="7">
        <v>193</v>
      </c>
      <c r="O38" s="7">
        <v>227</v>
      </c>
      <c r="P38" s="7">
        <f t="shared" si="2"/>
        <v>1011</v>
      </c>
      <c r="Q38" s="7">
        <v>254970</v>
      </c>
      <c r="R38" s="42">
        <f t="shared" si="3"/>
        <v>252.19584569732939</v>
      </c>
      <c r="S38" s="42">
        <f t="shared" si="4"/>
        <v>273.80418284803943</v>
      </c>
      <c r="T38" s="7"/>
    </row>
    <row r="39" spans="1:20" ht="11.1" customHeight="1" x14ac:dyDescent="0.15">
      <c r="B39" s="6" t="s">
        <v>34</v>
      </c>
      <c r="C39" s="7">
        <v>990</v>
      </c>
      <c r="D39" s="7">
        <v>950</v>
      </c>
      <c r="E39" s="7">
        <v>938</v>
      </c>
      <c r="F39" s="7">
        <v>906</v>
      </c>
      <c r="G39" s="7">
        <v>886</v>
      </c>
      <c r="H39" s="7">
        <f t="shared" si="0"/>
        <v>4670</v>
      </c>
      <c r="I39" s="7">
        <v>542652</v>
      </c>
      <c r="J39" s="42">
        <f t="shared" si="1"/>
        <v>116.19957173447537</v>
      </c>
      <c r="K39" s="7">
        <v>532</v>
      </c>
      <c r="L39" s="7">
        <v>514</v>
      </c>
      <c r="M39" s="7">
        <v>513</v>
      </c>
      <c r="N39" s="7">
        <v>499</v>
      </c>
      <c r="O39" s="7">
        <v>645</v>
      </c>
      <c r="P39" s="7">
        <f t="shared" si="2"/>
        <v>2703</v>
      </c>
      <c r="Q39" s="7">
        <v>264781</v>
      </c>
      <c r="R39" s="42">
        <f t="shared" si="3"/>
        <v>97.958194598594162</v>
      </c>
      <c r="S39" s="42">
        <f t="shared" si="4"/>
        <v>214.15776633306953</v>
      </c>
      <c r="T39" s="7"/>
    </row>
    <row r="40" spans="1:20" ht="11.1" customHeight="1" x14ac:dyDescent="0.15">
      <c r="B40" s="6" t="s">
        <v>35</v>
      </c>
      <c r="C40" s="7">
        <v>1490</v>
      </c>
      <c r="D40" s="7">
        <v>1425</v>
      </c>
      <c r="E40" s="7">
        <v>1437</v>
      </c>
      <c r="F40" s="7">
        <v>1422</v>
      </c>
      <c r="G40" s="7">
        <v>1439</v>
      </c>
      <c r="H40" s="7">
        <f t="shared" si="0"/>
        <v>7213</v>
      </c>
      <c r="I40" s="7">
        <v>79020</v>
      </c>
      <c r="J40" s="42">
        <f t="shared" si="1"/>
        <v>10.955219742132261</v>
      </c>
      <c r="K40" s="7">
        <v>774</v>
      </c>
      <c r="L40" s="7">
        <v>775</v>
      </c>
      <c r="M40" s="7">
        <v>774</v>
      </c>
      <c r="N40" s="7">
        <v>752</v>
      </c>
      <c r="O40" s="7">
        <v>713</v>
      </c>
      <c r="P40" s="7">
        <f t="shared" si="2"/>
        <v>3788</v>
      </c>
      <c r="Q40" s="7">
        <v>361722</v>
      </c>
      <c r="R40" s="42">
        <f t="shared" si="3"/>
        <v>95.491552270327347</v>
      </c>
      <c r="S40" s="42">
        <f t="shared" si="4"/>
        <v>106.4467720124596</v>
      </c>
      <c r="T40" s="7"/>
    </row>
    <row r="41" spans="1:20" ht="11.1" customHeight="1" x14ac:dyDescent="0.15">
      <c r="B41" s="6" t="s">
        <v>36</v>
      </c>
      <c r="C41" s="7">
        <v>482</v>
      </c>
      <c r="D41" s="7">
        <v>479</v>
      </c>
      <c r="E41" s="7">
        <v>465</v>
      </c>
      <c r="F41" s="7">
        <v>463</v>
      </c>
      <c r="G41" s="7">
        <v>441</v>
      </c>
      <c r="H41" s="7">
        <f t="shared" si="0"/>
        <v>2330</v>
      </c>
      <c r="I41" s="7">
        <v>122342</v>
      </c>
      <c r="J41" s="42">
        <f t="shared" si="1"/>
        <v>52.507296137339054</v>
      </c>
      <c r="K41" s="7">
        <v>250</v>
      </c>
      <c r="L41" s="7">
        <v>258</v>
      </c>
      <c r="M41" s="7">
        <v>257</v>
      </c>
      <c r="N41" s="7">
        <v>235</v>
      </c>
      <c r="O41" s="7">
        <v>228</v>
      </c>
      <c r="P41" s="7">
        <f t="shared" si="2"/>
        <v>1228</v>
      </c>
      <c r="Q41" s="7">
        <v>61849</v>
      </c>
      <c r="R41" s="42">
        <f t="shared" si="3"/>
        <v>50.365635179153095</v>
      </c>
      <c r="S41" s="42">
        <f t="shared" si="4"/>
        <v>102.87293131649216</v>
      </c>
      <c r="T41" s="7"/>
    </row>
    <row r="42" spans="1:20" ht="11.1" customHeight="1" x14ac:dyDescent="0.15">
      <c r="B42" s="6" t="s">
        <v>37</v>
      </c>
      <c r="C42" s="7">
        <v>951</v>
      </c>
      <c r="D42" s="7">
        <v>694</v>
      </c>
      <c r="E42" s="7">
        <v>994</v>
      </c>
      <c r="F42" s="7">
        <v>1011</v>
      </c>
      <c r="G42" s="7">
        <v>1011</v>
      </c>
      <c r="H42" s="7">
        <f t="shared" si="0"/>
        <v>4661</v>
      </c>
      <c r="I42" s="7">
        <v>320316</v>
      </c>
      <c r="J42" s="42">
        <f t="shared" si="1"/>
        <v>68.722591718515346</v>
      </c>
      <c r="K42" s="7">
        <v>479</v>
      </c>
      <c r="L42" s="7">
        <v>472</v>
      </c>
      <c r="M42" s="7">
        <v>453</v>
      </c>
      <c r="N42" s="7">
        <v>454</v>
      </c>
      <c r="O42" s="7">
        <v>472</v>
      </c>
      <c r="P42" s="7">
        <f t="shared" si="2"/>
        <v>2330</v>
      </c>
      <c r="Q42" s="7">
        <v>144770</v>
      </c>
      <c r="R42" s="42">
        <f t="shared" si="3"/>
        <v>62.133047210300433</v>
      </c>
      <c r="S42" s="42">
        <f t="shared" si="4"/>
        <v>130.85563892881578</v>
      </c>
      <c r="T42" s="7"/>
    </row>
    <row r="43" spans="1:20" ht="11.1" customHeight="1" x14ac:dyDescent="0.15">
      <c r="B43" s="6" t="s">
        <v>38</v>
      </c>
      <c r="C43" s="7">
        <v>275</v>
      </c>
      <c r="D43" s="7">
        <v>278</v>
      </c>
      <c r="E43" s="7">
        <v>277</v>
      </c>
      <c r="F43" s="7">
        <v>280</v>
      </c>
      <c r="G43" s="7">
        <v>286</v>
      </c>
      <c r="H43" s="7">
        <f t="shared" si="0"/>
        <v>1396</v>
      </c>
      <c r="I43" s="7">
        <v>77261</v>
      </c>
      <c r="J43" s="42">
        <f t="shared" si="1"/>
        <v>55.344555873925501</v>
      </c>
      <c r="K43" s="7">
        <v>121</v>
      </c>
      <c r="L43" s="7">
        <v>132</v>
      </c>
      <c r="M43" s="7">
        <v>125</v>
      </c>
      <c r="N43" s="7">
        <v>129</v>
      </c>
      <c r="O43" s="7">
        <v>137</v>
      </c>
      <c r="P43" s="7">
        <f t="shared" si="2"/>
        <v>644</v>
      </c>
      <c r="Q43" s="7">
        <v>115574</v>
      </c>
      <c r="R43" s="42">
        <f t="shared" si="3"/>
        <v>179.46273291925465</v>
      </c>
      <c r="S43" s="42">
        <f t="shared" si="4"/>
        <v>234.80728879318013</v>
      </c>
      <c r="T43" s="7"/>
    </row>
    <row r="44" spans="1:20" ht="11.1" customHeight="1" x14ac:dyDescent="0.15">
      <c r="B44" s="6" t="s">
        <v>39</v>
      </c>
      <c r="C44" s="7">
        <v>578</v>
      </c>
      <c r="D44" s="7">
        <v>573</v>
      </c>
      <c r="E44" s="7">
        <v>575</v>
      </c>
      <c r="F44" s="7">
        <v>560</v>
      </c>
      <c r="G44" s="7">
        <v>557</v>
      </c>
      <c r="H44" s="7">
        <f t="shared" si="0"/>
        <v>2843</v>
      </c>
      <c r="I44" s="7">
        <v>12355</v>
      </c>
      <c r="J44" s="42">
        <f t="shared" si="1"/>
        <v>4.3457615195216324</v>
      </c>
      <c r="K44" s="7">
        <v>324</v>
      </c>
      <c r="L44" s="7">
        <v>316</v>
      </c>
      <c r="M44" s="7">
        <v>293</v>
      </c>
      <c r="N44" s="7">
        <v>288</v>
      </c>
      <c r="O44" s="7">
        <v>296</v>
      </c>
      <c r="P44" s="7">
        <f t="shared" si="2"/>
        <v>1517</v>
      </c>
      <c r="Q44" s="7">
        <v>19885</v>
      </c>
      <c r="R44" s="42">
        <f t="shared" si="3"/>
        <v>13.108108108108109</v>
      </c>
      <c r="S44" s="42">
        <f t="shared" si="4"/>
        <v>17.453869627629743</v>
      </c>
      <c r="T44" s="7"/>
    </row>
    <row r="45" spans="1:20" ht="11.1" customHeight="1" x14ac:dyDescent="0.15">
      <c r="B45" s="6" t="s">
        <v>40</v>
      </c>
      <c r="C45" s="7">
        <v>713</v>
      </c>
      <c r="D45" s="7">
        <v>702</v>
      </c>
      <c r="E45" s="7">
        <v>679</v>
      </c>
      <c r="F45" s="7">
        <v>665</v>
      </c>
      <c r="G45" s="7">
        <v>664</v>
      </c>
      <c r="H45" s="7">
        <f t="shared" si="0"/>
        <v>3423</v>
      </c>
      <c r="I45" s="7">
        <v>178728</v>
      </c>
      <c r="J45" s="42">
        <f t="shared" si="1"/>
        <v>52.213847502191058</v>
      </c>
      <c r="K45" s="7">
        <v>430</v>
      </c>
      <c r="L45" s="7">
        <v>395</v>
      </c>
      <c r="M45" s="7">
        <v>410</v>
      </c>
      <c r="N45" s="7">
        <v>383</v>
      </c>
      <c r="O45" s="7">
        <v>378</v>
      </c>
      <c r="P45" s="7">
        <f t="shared" si="2"/>
        <v>1996</v>
      </c>
      <c r="Q45" s="7">
        <v>497794</v>
      </c>
      <c r="R45" s="42">
        <f t="shared" si="3"/>
        <v>249.39579158316633</v>
      </c>
      <c r="S45" s="42">
        <f t="shared" si="4"/>
        <v>301.6096390853574</v>
      </c>
      <c r="T45" s="7"/>
    </row>
    <row r="46" spans="1:20" ht="11.1" customHeight="1" x14ac:dyDescent="0.15">
      <c r="B46" s="6" t="s">
        <v>41</v>
      </c>
      <c r="C46" s="7">
        <v>917</v>
      </c>
      <c r="D46" s="7">
        <v>907</v>
      </c>
      <c r="E46" s="7">
        <v>881</v>
      </c>
      <c r="F46" s="7">
        <v>865</v>
      </c>
      <c r="G46" s="7">
        <v>837</v>
      </c>
      <c r="H46" s="7">
        <f t="shared" si="0"/>
        <v>4407</v>
      </c>
      <c r="I46" s="7">
        <v>799930</v>
      </c>
      <c r="J46" s="42">
        <f t="shared" si="1"/>
        <v>181.51350124801453</v>
      </c>
      <c r="K46" s="7">
        <v>453</v>
      </c>
      <c r="L46" s="7">
        <v>455</v>
      </c>
      <c r="M46" s="7">
        <v>435</v>
      </c>
      <c r="N46" s="7">
        <v>439</v>
      </c>
      <c r="O46" s="7">
        <v>458</v>
      </c>
      <c r="P46" s="7">
        <f t="shared" si="2"/>
        <v>2240</v>
      </c>
      <c r="Q46" s="7">
        <v>318574</v>
      </c>
      <c r="R46" s="42">
        <f t="shared" si="3"/>
        <v>142.22053571428572</v>
      </c>
      <c r="S46" s="42">
        <f t="shared" si="4"/>
        <v>323.73403696230025</v>
      </c>
      <c r="T46" s="7"/>
    </row>
    <row r="47" spans="1:20" ht="11.1" customHeight="1" x14ac:dyDescent="0.15">
      <c r="B47" s="6" t="s">
        <v>42</v>
      </c>
      <c r="C47" s="7">
        <v>197</v>
      </c>
      <c r="D47" s="7">
        <v>193</v>
      </c>
      <c r="E47" s="7">
        <v>192</v>
      </c>
      <c r="F47" s="7">
        <v>180</v>
      </c>
      <c r="G47" s="7">
        <v>190</v>
      </c>
      <c r="H47" s="7">
        <f t="shared" si="0"/>
        <v>952</v>
      </c>
      <c r="I47" s="7">
        <v>229174</v>
      </c>
      <c r="J47" s="42">
        <f t="shared" si="1"/>
        <v>240.72899159663865</v>
      </c>
      <c r="K47" s="7">
        <v>126</v>
      </c>
      <c r="L47" s="7">
        <v>122</v>
      </c>
      <c r="M47" s="7">
        <v>114</v>
      </c>
      <c r="N47" s="7">
        <v>107</v>
      </c>
      <c r="O47" s="7">
        <v>95</v>
      </c>
      <c r="P47" s="7">
        <f t="shared" si="2"/>
        <v>564</v>
      </c>
      <c r="Q47" s="7">
        <v>32274</v>
      </c>
      <c r="R47" s="42">
        <f t="shared" si="3"/>
        <v>57.223404255319146</v>
      </c>
      <c r="S47" s="42">
        <f t="shared" si="4"/>
        <v>297.95239585195782</v>
      </c>
      <c r="T47" s="7"/>
    </row>
    <row r="48" spans="1:20" ht="11.1" customHeight="1" x14ac:dyDescent="0.15">
      <c r="B48" s="6" t="s">
        <v>43</v>
      </c>
      <c r="C48" s="7">
        <v>374</v>
      </c>
      <c r="D48" s="7">
        <v>364</v>
      </c>
      <c r="E48" s="7">
        <v>362</v>
      </c>
      <c r="F48" s="7">
        <v>370</v>
      </c>
      <c r="G48" s="7">
        <v>355</v>
      </c>
      <c r="H48" s="7">
        <f t="shared" si="0"/>
        <v>1825</v>
      </c>
      <c r="I48" s="7">
        <v>170154</v>
      </c>
      <c r="J48" s="42">
        <f t="shared" si="1"/>
        <v>93.235068493150692</v>
      </c>
      <c r="K48" s="7">
        <v>230</v>
      </c>
      <c r="L48" s="7">
        <v>214</v>
      </c>
      <c r="M48" s="7">
        <v>212</v>
      </c>
      <c r="N48" s="7">
        <v>200</v>
      </c>
      <c r="O48" s="7">
        <v>201</v>
      </c>
      <c r="P48" s="7">
        <f t="shared" si="2"/>
        <v>1057</v>
      </c>
      <c r="Q48" s="7">
        <v>229443</v>
      </c>
      <c r="R48" s="42">
        <f t="shared" si="3"/>
        <v>217.07000946073794</v>
      </c>
      <c r="S48" s="42">
        <f t="shared" si="4"/>
        <v>310.3050779538886</v>
      </c>
      <c r="T48" s="7"/>
    </row>
    <row r="49" spans="2:20" ht="11.1" customHeight="1" x14ac:dyDescent="0.15">
      <c r="B49" s="6" t="s">
        <v>44</v>
      </c>
      <c r="C49" s="7">
        <v>17</v>
      </c>
      <c r="D49" s="7">
        <v>25</v>
      </c>
      <c r="E49" s="7">
        <v>29</v>
      </c>
      <c r="F49" s="7">
        <v>26</v>
      </c>
      <c r="G49" s="7">
        <v>24</v>
      </c>
      <c r="H49" s="7">
        <f t="shared" si="0"/>
        <v>121</v>
      </c>
      <c r="I49" s="7">
        <v>70664</v>
      </c>
      <c r="J49" s="42">
        <f t="shared" si="1"/>
        <v>584</v>
      </c>
      <c r="K49" s="7"/>
      <c r="L49" s="7"/>
      <c r="M49" s="7"/>
      <c r="N49" s="7"/>
      <c r="O49" s="7"/>
      <c r="P49" s="7"/>
      <c r="Q49" s="7"/>
      <c r="R49" s="42"/>
      <c r="S49" s="42">
        <f t="shared" si="4"/>
        <v>584</v>
      </c>
      <c r="T49" s="7"/>
    </row>
    <row r="50" spans="2:20" ht="11.1" customHeight="1" x14ac:dyDescent="0.15">
      <c r="B50" s="6" t="s">
        <v>45</v>
      </c>
      <c r="C50" s="7">
        <v>34</v>
      </c>
      <c r="D50" s="7">
        <v>29</v>
      </c>
      <c r="E50" s="7">
        <v>24</v>
      </c>
      <c r="F50" s="7">
        <v>21</v>
      </c>
      <c r="G50" s="7">
        <v>22</v>
      </c>
      <c r="H50" s="7">
        <f t="shared" si="0"/>
        <v>130</v>
      </c>
      <c r="I50" s="7">
        <v>11893</v>
      </c>
      <c r="J50" s="42">
        <f t="shared" si="1"/>
        <v>91.484615384615381</v>
      </c>
      <c r="K50" s="7">
        <v>27</v>
      </c>
      <c r="L50" s="7">
        <v>24</v>
      </c>
      <c r="M50" s="7">
        <v>23</v>
      </c>
      <c r="N50" s="7">
        <v>18</v>
      </c>
      <c r="O50" s="7">
        <v>15</v>
      </c>
      <c r="P50" s="7">
        <f t="shared" si="2"/>
        <v>107</v>
      </c>
      <c r="Q50" s="7">
        <v>13903</v>
      </c>
      <c r="R50" s="42">
        <f t="shared" si="3"/>
        <v>129.93457943925233</v>
      </c>
      <c r="S50" s="42">
        <f t="shared" si="4"/>
        <v>221.41919482386771</v>
      </c>
      <c r="T50" s="7"/>
    </row>
    <row r="51" spans="2:20" ht="11.1" customHeight="1" x14ac:dyDescent="0.15">
      <c r="B51" s="6" t="s">
        <v>46</v>
      </c>
      <c r="C51" s="7">
        <v>275</v>
      </c>
      <c r="D51" s="7">
        <v>256</v>
      </c>
      <c r="E51" s="7">
        <v>248</v>
      </c>
      <c r="F51" s="7">
        <v>229</v>
      </c>
      <c r="G51" s="7">
        <v>203</v>
      </c>
      <c r="H51" s="7">
        <f t="shared" si="0"/>
        <v>1211</v>
      </c>
      <c r="I51" s="7">
        <v>397011</v>
      </c>
      <c r="J51" s="42">
        <f t="shared" si="1"/>
        <v>327.83732452518581</v>
      </c>
      <c r="K51" s="7">
        <v>137</v>
      </c>
      <c r="L51" s="7">
        <v>129</v>
      </c>
      <c r="M51" s="7">
        <v>130</v>
      </c>
      <c r="N51" s="7">
        <v>141</v>
      </c>
      <c r="O51" s="7">
        <v>150</v>
      </c>
      <c r="P51" s="7">
        <f t="shared" si="2"/>
        <v>687</v>
      </c>
      <c r="Q51" s="7">
        <v>241720</v>
      </c>
      <c r="R51" s="42">
        <f t="shared" si="3"/>
        <v>351.84861717612807</v>
      </c>
      <c r="S51" s="42">
        <f t="shared" si="4"/>
        <v>679.68594170131382</v>
      </c>
      <c r="T51" s="7"/>
    </row>
    <row r="52" spans="2:20" ht="11.1" customHeight="1" x14ac:dyDescent="0.15">
      <c r="B52" s="6" t="s">
        <v>47</v>
      </c>
      <c r="C52" s="7">
        <v>33</v>
      </c>
      <c r="D52" s="7">
        <v>32</v>
      </c>
      <c r="E52" s="7">
        <v>30</v>
      </c>
      <c r="F52" s="7">
        <v>29</v>
      </c>
      <c r="G52" s="7">
        <v>31</v>
      </c>
      <c r="H52" s="7">
        <f t="shared" si="0"/>
        <v>155</v>
      </c>
      <c r="I52" s="7">
        <v>9189</v>
      </c>
      <c r="J52" s="42">
        <f t="shared" si="1"/>
        <v>59.283870967741933</v>
      </c>
      <c r="K52" s="7">
        <v>12</v>
      </c>
      <c r="L52" s="7">
        <v>15</v>
      </c>
      <c r="M52" s="7">
        <v>13</v>
      </c>
      <c r="N52" s="7">
        <v>18</v>
      </c>
      <c r="O52" s="7">
        <v>17</v>
      </c>
      <c r="P52" s="7">
        <f t="shared" si="2"/>
        <v>75</v>
      </c>
      <c r="Q52" s="7">
        <v>12515</v>
      </c>
      <c r="R52" s="42">
        <f t="shared" si="3"/>
        <v>166.86666666666667</v>
      </c>
      <c r="S52" s="42">
        <f t="shared" si="4"/>
        <v>226.15053763440861</v>
      </c>
      <c r="T52" s="7"/>
    </row>
    <row r="53" spans="2:20" ht="11.1" customHeight="1" x14ac:dyDescent="0.15">
      <c r="B53" s="6" t="s">
        <v>48</v>
      </c>
      <c r="C53" s="7">
        <v>31</v>
      </c>
      <c r="D53" s="7">
        <v>25</v>
      </c>
      <c r="E53" s="7">
        <v>21</v>
      </c>
      <c r="F53" s="7">
        <v>21</v>
      </c>
      <c r="G53" s="7">
        <v>19</v>
      </c>
      <c r="H53" s="7">
        <f t="shared" si="0"/>
        <v>117</v>
      </c>
      <c r="I53" s="7">
        <v>14054</v>
      </c>
      <c r="J53" s="42">
        <f t="shared" si="1"/>
        <v>120.11965811965813</v>
      </c>
      <c r="K53" s="7">
        <v>17</v>
      </c>
      <c r="L53" s="7">
        <v>16</v>
      </c>
      <c r="M53" s="7">
        <v>15</v>
      </c>
      <c r="N53" s="7">
        <v>14</v>
      </c>
      <c r="O53" s="7">
        <v>13</v>
      </c>
      <c r="P53" s="7">
        <f t="shared" si="2"/>
        <v>75</v>
      </c>
      <c r="Q53" s="7">
        <v>9964</v>
      </c>
      <c r="R53" s="42">
        <f t="shared" si="3"/>
        <v>132.85333333333332</v>
      </c>
      <c r="S53" s="42">
        <f t="shared" si="4"/>
        <v>252.97299145299144</v>
      </c>
      <c r="T53" s="7"/>
    </row>
    <row r="54" spans="2:20" ht="11.1" customHeight="1" x14ac:dyDescent="0.15">
      <c r="B54" s="6" t="s">
        <v>49</v>
      </c>
      <c r="C54" s="7">
        <v>78</v>
      </c>
      <c r="D54" s="7">
        <v>87</v>
      </c>
      <c r="E54" s="7">
        <v>76</v>
      </c>
      <c r="F54" s="7">
        <v>79</v>
      </c>
      <c r="G54" s="7">
        <v>79</v>
      </c>
      <c r="H54" s="7">
        <f t="shared" si="0"/>
        <v>399</v>
      </c>
      <c r="I54" s="7">
        <v>1585</v>
      </c>
      <c r="J54" s="42">
        <f t="shared" si="1"/>
        <v>3.9724310776942358</v>
      </c>
      <c r="K54" s="7">
        <v>48</v>
      </c>
      <c r="L54" s="7">
        <v>38</v>
      </c>
      <c r="M54" s="7">
        <v>43</v>
      </c>
      <c r="N54" s="7">
        <v>43</v>
      </c>
      <c r="O54" s="7">
        <v>45</v>
      </c>
      <c r="P54" s="7">
        <f t="shared" si="2"/>
        <v>217</v>
      </c>
      <c r="Q54" s="7">
        <v>33836</v>
      </c>
      <c r="R54" s="42">
        <f t="shared" si="3"/>
        <v>155.92626728110599</v>
      </c>
      <c r="S54" s="42">
        <f t="shared" si="4"/>
        <v>159.89869835880023</v>
      </c>
      <c r="T54" s="7"/>
    </row>
    <row r="55" spans="2:20" ht="11.1" customHeight="1" x14ac:dyDescent="0.15">
      <c r="B55" s="6" t="s">
        <v>50</v>
      </c>
      <c r="C55" s="7">
        <v>393</v>
      </c>
      <c r="D55" s="7">
        <v>371</v>
      </c>
      <c r="E55" s="7">
        <v>365</v>
      </c>
      <c r="F55" s="7">
        <v>365</v>
      </c>
      <c r="G55" s="7">
        <v>365</v>
      </c>
      <c r="H55" s="7">
        <f t="shared" si="0"/>
        <v>1859</v>
      </c>
      <c r="I55" s="7">
        <v>257876</v>
      </c>
      <c r="J55" s="42">
        <f t="shared" si="1"/>
        <v>138.71759010220549</v>
      </c>
      <c r="K55" s="7">
        <v>211</v>
      </c>
      <c r="L55" s="7">
        <v>219</v>
      </c>
      <c r="M55" s="7">
        <v>217</v>
      </c>
      <c r="N55" s="7">
        <v>209</v>
      </c>
      <c r="O55" s="7">
        <v>194</v>
      </c>
      <c r="P55" s="7">
        <f t="shared" si="2"/>
        <v>1050</v>
      </c>
      <c r="Q55" s="7">
        <v>133669</v>
      </c>
      <c r="R55" s="42">
        <f t="shared" si="3"/>
        <v>127.30380952380952</v>
      </c>
      <c r="S55" s="42">
        <f t="shared" si="4"/>
        <v>266.02139962601501</v>
      </c>
      <c r="T55" s="7"/>
    </row>
    <row r="56" spans="2:20" ht="11.1" customHeight="1" x14ac:dyDescent="0.15">
      <c r="B56" s="6" t="s">
        <v>51</v>
      </c>
      <c r="C56" s="7">
        <v>401</v>
      </c>
      <c r="D56" s="7">
        <v>398</v>
      </c>
      <c r="E56" s="7">
        <v>396</v>
      </c>
      <c r="F56" s="7">
        <v>394</v>
      </c>
      <c r="G56" s="7">
        <v>396</v>
      </c>
      <c r="H56" s="7">
        <f t="shared" si="0"/>
        <v>1985</v>
      </c>
      <c r="I56" s="7">
        <v>313242</v>
      </c>
      <c r="J56" s="42">
        <f t="shared" si="1"/>
        <v>157.80453400503779</v>
      </c>
      <c r="K56" s="7">
        <v>202</v>
      </c>
      <c r="L56" s="7">
        <v>207</v>
      </c>
      <c r="M56" s="7">
        <v>207</v>
      </c>
      <c r="N56" s="7">
        <v>213</v>
      </c>
      <c r="O56" s="7">
        <v>206</v>
      </c>
      <c r="P56" s="7">
        <f t="shared" si="2"/>
        <v>1035</v>
      </c>
      <c r="Q56" s="7">
        <v>257811</v>
      </c>
      <c r="R56" s="42">
        <f t="shared" si="3"/>
        <v>249.0927536231884</v>
      </c>
      <c r="S56" s="42">
        <f t="shared" si="4"/>
        <v>406.8972876282262</v>
      </c>
      <c r="T56" s="7"/>
    </row>
    <row r="57" spans="2:20" ht="11.1" customHeight="1" x14ac:dyDescent="0.15">
      <c r="B57" s="6" t="s">
        <v>52</v>
      </c>
      <c r="C57" s="7">
        <v>38</v>
      </c>
      <c r="D57" s="7">
        <v>33</v>
      </c>
      <c r="E57" s="7">
        <v>34</v>
      </c>
      <c r="F57" s="7">
        <v>35</v>
      </c>
      <c r="G57" s="7">
        <v>38</v>
      </c>
      <c r="H57" s="7">
        <f t="shared" si="0"/>
        <v>178</v>
      </c>
      <c r="I57" s="7">
        <v>76864</v>
      </c>
      <c r="J57" s="42">
        <f t="shared" si="1"/>
        <v>431.82022471910113</v>
      </c>
      <c r="K57" s="7">
        <v>27</v>
      </c>
      <c r="L57" s="7">
        <v>22</v>
      </c>
      <c r="M57" s="7">
        <v>22</v>
      </c>
      <c r="N57" s="7">
        <v>19</v>
      </c>
      <c r="O57" s="7">
        <v>18</v>
      </c>
      <c r="P57" s="7">
        <f t="shared" si="2"/>
        <v>108</v>
      </c>
      <c r="Q57" s="7">
        <v>94821</v>
      </c>
      <c r="R57" s="42">
        <f t="shared" si="3"/>
        <v>877.97222222222217</v>
      </c>
      <c r="S57" s="42">
        <f t="shared" si="4"/>
        <v>1309.7924469413233</v>
      </c>
      <c r="T57" s="7"/>
    </row>
    <row r="58" spans="2:20" ht="11.1" customHeight="1" x14ac:dyDescent="0.15">
      <c r="B58" s="6" t="s">
        <v>53</v>
      </c>
      <c r="C58" s="7">
        <v>181</v>
      </c>
      <c r="D58" s="7">
        <v>175</v>
      </c>
      <c r="E58" s="7">
        <v>179</v>
      </c>
      <c r="F58" s="7">
        <v>179</v>
      </c>
      <c r="G58" s="7">
        <v>170</v>
      </c>
      <c r="H58" s="7">
        <f t="shared" si="0"/>
        <v>884</v>
      </c>
      <c r="I58" s="7">
        <v>207407</v>
      </c>
      <c r="J58" s="42">
        <f t="shared" si="1"/>
        <v>234.6233031674208</v>
      </c>
      <c r="K58" s="7">
        <v>116</v>
      </c>
      <c r="L58" s="7">
        <v>110</v>
      </c>
      <c r="M58" s="7">
        <v>101</v>
      </c>
      <c r="N58" s="7">
        <v>100</v>
      </c>
      <c r="O58" s="7">
        <v>104</v>
      </c>
      <c r="P58" s="7">
        <f t="shared" si="2"/>
        <v>531</v>
      </c>
      <c r="Q58" s="7">
        <v>56925</v>
      </c>
      <c r="R58" s="42">
        <f t="shared" si="3"/>
        <v>107.20338983050847</v>
      </c>
      <c r="S58" s="42">
        <f t="shared" si="4"/>
        <v>341.82669299792929</v>
      </c>
      <c r="T58" s="7"/>
    </row>
    <row r="59" spans="2:20" ht="11.1" customHeight="1" x14ac:dyDescent="0.15">
      <c r="B59" s="6" t="s">
        <v>54</v>
      </c>
      <c r="C59" s="7">
        <v>203</v>
      </c>
      <c r="D59" s="7">
        <v>198</v>
      </c>
      <c r="E59" s="7">
        <v>216</v>
      </c>
      <c r="F59" s="7">
        <v>208</v>
      </c>
      <c r="G59" s="7">
        <v>209</v>
      </c>
      <c r="H59" s="7">
        <f t="shared" si="0"/>
        <v>1034</v>
      </c>
      <c r="I59" s="7">
        <v>15923</v>
      </c>
      <c r="J59" s="42">
        <f t="shared" si="1"/>
        <v>15.399419729206963</v>
      </c>
      <c r="K59" s="7">
        <v>93</v>
      </c>
      <c r="L59" s="7">
        <v>101</v>
      </c>
      <c r="M59" s="7">
        <v>90</v>
      </c>
      <c r="N59" s="7">
        <v>97</v>
      </c>
      <c r="O59" s="7">
        <v>93</v>
      </c>
      <c r="P59" s="7">
        <f t="shared" si="2"/>
        <v>474</v>
      </c>
      <c r="Q59" s="7">
        <v>23089</v>
      </c>
      <c r="R59" s="42">
        <f t="shared" si="3"/>
        <v>48.710970464135023</v>
      </c>
      <c r="S59" s="42">
        <f t="shared" si="4"/>
        <v>64.110390193341985</v>
      </c>
      <c r="T59" s="7"/>
    </row>
    <row r="60" spans="2:20" ht="11.1" customHeight="1" x14ac:dyDescent="0.15">
      <c r="B60" s="6" t="s">
        <v>58</v>
      </c>
      <c r="C60" s="7">
        <v>525</v>
      </c>
      <c r="D60" s="7">
        <v>494</v>
      </c>
      <c r="E60" s="7">
        <v>492</v>
      </c>
      <c r="F60" s="7">
        <v>469</v>
      </c>
      <c r="G60" s="7">
        <v>452</v>
      </c>
      <c r="H60" s="7">
        <f t="shared" si="0"/>
        <v>2432</v>
      </c>
      <c r="I60" s="7">
        <v>227900</v>
      </c>
      <c r="J60" s="42">
        <f t="shared" si="1"/>
        <v>93.70888157894737</v>
      </c>
      <c r="K60" s="7">
        <v>273</v>
      </c>
      <c r="L60" s="7">
        <v>279</v>
      </c>
      <c r="M60" s="7">
        <v>266</v>
      </c>
      <c r="N60" s="7">
        <v>268</v>
      </c>
      <c r="O60" s="7">
        <v>245</v>
      </c>
      <c r="P60" s="7">
        <f t="shared" si="2"/>
        <v>1331</v>
      </c>
      <c r="Q60" s="7">
        <v>179998</v>
      </c>
      <c r="R60" s="42">
        <f t="shared" si="3"/>
        <v>135.23516153268218</v>
      </c>
      <c r="S60" s="42">
        <f t="shared" si="4"/>
        <v>228.94404311162955</v>
      </c>
      <c r="T60" s="7"/>
    </row>
    <row r="61" spans="2:20" ht="11.1" customHeight="1" x14ac:dyDescent="0.15">
      <c r="B61" s="6" t="s">
        <v>55</v>
      </c>
      <c r="C61" s="7">
        <v>131</v>
      </c>
      <c r="D61" s="7">
        <v>137</v>
      </c>
      <c r="E61" s="7">
        <v>133</v>
      </c>
      <c r="F61" s="7">
        <v>141</v>
      </c>
      <c r="G61" s="7">
        <v>137</v>
      </c>
      <c r="H61" s="7">
        <f t="shared" si="0"/>
        <v>679</v>
      </c>
      <c r="I61" s="7">
        <v>105968</v>
      </c>
      <c r="J61" s="42">
        <f t="shared" si="1"/>
        <v>156.06480117820325</v>
      </c>
      <c r="K61" s="7">
        <v>59</v>
      </c>
      <c r="L61" s="7">
        <v>55</v>
      </c>
      <c r="M61" s="7">
        <v>56</v>
      </c>
      <c r="N61" s="7">
        <v>56</v>
      </c>
      <c r="O61" s="7">
        <v>66</v>
      </c>
      <c r="P61" s="7">
        <f t="shared" si="2"/>
        <v>292</v>
      </c>
      <c r="Q61" s="7">
        <v>75735</v>
      </c>
      <c r="R61" s="42">
        <f t="shared" si="3"/>
        <v>259.36643835616439</v>
      </c>
      <c r="S61" s="42">
        <f t="shared" si="4"/>
        <v>415.43123953436765</v>
      </c>
      <c r="T61" s="7"/>
    </row>
    <row r="62" spans="2:20" ht="11.1" customHeight="1" x14ac:dyDescent="0.15">
      <c r="B62" s="6" t="s">
        <v>56</v>
      </c>
      <c r="C62" s="7">
        <v>31</v>
      </c>
      <c r="D62" s="7">
        <v>30</v>
      </c>
      <c r="E62" s="7">
        <v>26</v>
      </c>
      <c r="F62" s="7">
        <v>22</v>
      </c>
      <c r="G62" s="7">
        <v>20</v>
      </c>
      <c r="H62" s="7">
        <f t="shared" si="0"/>
        <v>129</v>
      </c>
      <c r="I62" s="7">
        <v>10828</v>
      </c>
      <c r="J62" s="42">
        <f t="shared" si="1"/>
        <v>83.937984496124031</v>
      </c>
      <c r="K62" s="7">
        <v>17</v>
      </c>
      <c r="L62" s="7">
        <v>13</v>
      </c>
      <c r="M62" s="7">
        <v>13</v>
      </c>
      <c r="N62" s="7">
        <v>15</v>
      </c>
      <c r="O62" s="7">
        <v>18</v>
      </c>
      <c r="P62" s="7">
        <f t="shared" si="2"/>
        <v>76</v>
      </c>
      <c r="Q62" s="7">
        <v>10307</v>
      </c>
      <c r="R62" s="42">
        <f t="shared" si="3"/>
        <v>135.61842105263159</v>
      </c>
      <c r="S62" s="42">
        <f t="shared" si="4"/>
        <v>219.55640554875561</v>
      </c>
      <c r="T62" s="7"/>
    </row>
    <row r="63" spans="2:20" ht="11.1" customHeight="1" x14ac:dyDescent="0.15">
      <c r="B63" s="6" t="s">
        <v>57</v>
      </c>
      <c r="C63" s="7">
        <v>166</v>
      </c>
      <c r="D63" s="7">
        <v>157</v>
      </c>
      <c r="E63" s="7">
        <v>141</v>
      </c>
      <c r="F63" s="7">
        <v>133</v>
      </c>
      <c r="G63" s="7">
        <v>123</v>
      </c>
      <c r="H63" s="7">
        <f t="shared" si="0"/>
        <v>720</v>
      </c>
      <c r="I63" s="7">
        <v>8888</v>
      </c>
      <c r="J63" s="42">
        <f t="shared" si="1"/>
        <v>12.344444444444445</v>
      </c>
      <c r="K63" s="7">
        <v>119</v>
      </c>
      <c r="L63" s="7">
        <v>103</v>
      </c>
      <c r="M63" s="7">
        <v>103</v>
      </c>
      <c r="N63" s="7">
        <v>93</v>
      </c>
      <c r="O63" s="7">
        <v>97</v>
      </c>
      <c r="P63" s="7">
        <f t="shared" si="2"/>
        <v>515</v>
      </c>
      <c r="Q63" s="7">
        <v>47265</v>
      </c>
      <c r="R63" s="42">
        <f t="shared" si="3"/>
        <v>91.77669902912622</v>
      </c>
      <c r="S63" s="42">
        <f t="shared" si="4"/>
        <v>104.12114347357067</v>
      </c>
      <c r="T63" s="7"/>
    </row>
    <row r="64" spans="2:20" ht="11.1" customHeight="1" x14ac:dyDescent="0.15">
      <c r="B64" s="6" t="s">
        <v>59</v>
      </c>
      <c r="C64" s="7">
        <v>104</v>
      </c>
      <c r="D64" s="7">
        <v>104</v>
      </c>
      <c r="E64" s="7">
        <v>105</v>
      </c>
      <c r="F64" s="7">
        <v>97</v>
      </c>
      <c r="G64" s="7">
        <v>91</v>
      </c>
      <c r="H64" s="7">
        <f t="shared" si="0"/>
        <v>501</v>
      </c>
      <c r="I64" s="7">
        <v>68096</v>
      </c>
      <c r="J64" s="42">
        <f t="shared" si="1"/>
        <v>135.92015968063873</v>
      </c>
      <c r="K64" s="7"/>
      <c r="L64" s="7"/>
      <c r="M64" s="7"/>
      <c r="N64" s="7"/>
      <c r="O64" s="7"/>
      <c r="P64" s="7"/>
      <c r="Q64" s="7"/>
      <c r="R64" s="42"/>
      <c r="S64" s="42">
        <f t="shared" si="4"/>
        <v>135.92015968063873</v>
      </c>
      <c r="T64" s="7"/>
    </row>
    <row r="65" spans="2:20" ht="11.1" customHeight="1" x14ac:dyDescent="0.15">
      <c r="B65" s="6" t="s">
        <v>60</v>
      </c>
      <c r="C65" s="7">
        <v>73</v>
      </c>
      <c r="D65" s="7">
        <v>72</v>
      </c>
      <c r="E65" s="7">
        <v>69</v>
      </c>
      <c r="F65" s="7">
        <v>75</v>
      </c>
      <c r="G65" s="7">
        <v>70</v>
      </c>
      <c r="H65" s="7">
        <f t="shared" si="0"/>
        <v>359</v>
      </c>
      <c r="I65" s="7">
        <v>73541</v>
      </c>
      <c r="J65" s="42">
        <f t="shared" si="1"/>
        <v>204.84958217270196</v>
      </c>
      <c r="K65" s="7">
        <v>50</v>
      </c>
      <c r="L65" s="7">
        <v>43</v>
      </c>
      <c r="M65" s="7">
        <v>35</v>
      </c>
      <c r="N65" s="7">
        <v>34</v>
      </c>
      <c r="O65" s="7">
        <v>34</v>
      </c>
      <c r="P65" s="7">
        <f t="shared" si="2"/>
        <v>196</v>
      </c>
      <c r="Q65" s="7">
        <v>170868</v>
      </c>
      <c r="R65" s="42">
        <f t="shared" si="3"/>
        <v>871.77551020408168</v>
      </c>
      <c r="S65" s="42">
        <f t="shared" si="4"/>
        <v>1076.6250923767836</v>
      </c>
      <c r="T65" s="7"/>
    </row>
    <row r="66" spans="2:20" ht="11.1" customHeight="1" x14ac:dyDescent="0.15">
      <c r="B66" s="6" t="s">
        <v>61</v>
      </c>
      <c r="C66" s="7">
        <v>550</v>
      </c>
      <c r="D66" s="7">
        <v>561</v>
      </c>
      <c r="E66" s="7">
        <v>511</v>
      </c>
      <c r="F66" s="7">
        <v>495</v>
      </c>
      <c r="G66" s="7">
        <v>486</v>
      </c>
      <c r="H66" s="7">
        <f t="shared" si="0"/>
        <v>2603</v>
      </c>
      <c r="I66" s="7">
        <v>63080</v>
      </c>
      <c r="J66" s="42">
        <f t="shared" si="1"/>
        <v>24.233576642335766</v>
      </c>
      <c r="K66" s="7"/>
      <c r="L66" s="7"/>
      <c r="M66" s="7"/>
      <c r="N66" s="7"/>
      <c r="O66" s="7"/>
      <c r="P66" s="7"/>
      <c r="Q66" s="7"/>
      <c r="R66" s="42"/>
      <c r="S66" s="42">
        <f t="shared" si="4"/>
        <v>24.233576642335766</v>
      </c>
      <c r="T66" s="7"/>
    </row>
    <row r="67" spans="2:20" ht="11.1" customHeight="1" x14ac:dyDescent="0.15">
      <c r="B67" s="6" t="s">
        <v>62</v>
      </c>
      <c r="C67" s="7">
        <v>223</v>
      </c>
      <c r="D67" s="7">
        <v>221</v>
      </c>
      <c r="E67" s="7">
        <v>222</v>
      </c>
      <c r="F67" s="7">
        <v>229</v>
      </c>
      <c r="G67" s="7">
        <v>227</v>
      </c>
      <c r="H67" s="7">
        <f t="shared" si="0"/>
        <v>1122</v>
      </c>
      <c r="I67" s="7">
        <v>36669</v>
      </c>
      <c r="J67" s="42">
        <f t="shared" si="1"/>
        <v>32.68181818181818</v>
      </c>
      <c r="K67" s="7"/>
      <c r="L67" s="7"/>
      <c r="M67" s="7"/>
      <c r="N67" s="7"/>
      <c r="O67" s="7"/>
      <c r="P67" s="7"/>
      <c r="Q67" s="7"/>
      <c r="R67" s="42"/>
      <c r="S67" s="42">
        <f t="shared" si="4"/>
        <v>32.68181818181818</v>
      </c>
      <c r="T67" s="7"/>
    </row>
    <row r="68" spans="2:20" ht="11.1" customHeight="1" x14ac:dyDescent="0.15">
      <c r="B68" s="6" t="s">
        <v>63</v>
      </c>
      <c r="C68" s="7">
        <v>164</v>
      </c>
      <c r="D68" s="7">
        <v>163</v>
      </c>
      <c r="E68" s="7">
        <v>155</v>
      </c>
      <c r="F68" s="7">
        <v>147</v>
      </c>
      <c r="G68" s="7">
        <v>149</v>
      </c>
      <c r="H68" s="7">
        <f t="shared" si="0"/>
        <v>778</v>
      </c>
      <c r="I68" s="7">
        <v>50896</v>
      </c>
      <c r="J68" s="42">
        <f t="shared" si="1"/>
        <v>65.419023136246793</v>
      </c>
      <c r="K68" s="7">
        <v>73</v>
      </c>
      <c r="L68" s="7">
        <v>69</v>
      </c>
      <c r="M68" s="7">
        <v>63</v>
      </c>
      <c r="N68" s="7">
        <v>59</v>
      </c>
      <c r="O68" s="7">
        <v>62</v>
      </c>
      <c r="P68" s="7">
        <f t="shared" si="2"/>
        <v>326</v>
      </c>
      <c r="Q68" s="7">
        <v>59112</v>
      </c>
      <c r="R68" s="42">
        <f t="shared" si="3"/>
        <v>181.32515337423314</v>
      </c>
      <c r="S68" s="42">
        <f t="shared" si="4"/>
        <v>246.74417651047992</v>
      </c>
      <c r="T68" s="7"/>
    </row>
    <row r="69" spans="2:20" ht="11.1" customHeight="1" x14ac:dyDescent="0.15">
      <c r="B69" s="6" t="s">
        <v>64</v>
      </c>
      <c r="C69" s="7">
        <v>487</v>
      </c>
      <c r="D69" s="7">
        <v>463</v>
      </c>
      <c r="E69" s="7">
        <v>446</v>
      </c>
      <c r="F69" s="7">
        <v>432</v>
      </c>
      <c r="G69" s="7">
        <v>424</v>
      </c>
      <c r="H69" s="7">
        <f t="shared" si="0"/>
        <v>2252</v>
      </c>
      <c r="I69" s="7">
        <v>238509</v>
      </c>
      <c r="J69" s="42">
        <f t="shared" si="1"/>
        <v>105.90985790408526</v>
      </c>
      <c r="K69" s="7">
        <v>255</v>
      </c>
      <c r="L69" s="7">
        <v>274</v>
      </c>
      <c r="M69" s="7">
        <v>281</v>
      </c>
      <c r="N69" s="7">
        <v>255</v>
      </c>
      <c r="O69" s="7">
        <v>236</v>
      </c>
      <c r="P69" s="7">
        <f t="shared" si="2"/>
        <v>1301</v>
      </c>
      <c r="Q69" s="7">
        <v>96491</v>
      </c>
      <c r="R69" s="42">
        <f t="shared" si="3"/>
        <v>74.16679477325134</v>
      </c>
      <c r="S69" s="42">
        <f t="shared" si="4"/>
        <v>180.0766526773366</v>
      </c>
      <c r="T69" s="7"/>
    </row>
    <row r="70" spans="2:20" ht="11.1" customHeight="1" x14ac:dyDescent="0.15">
      <c r="B70" s="6" t="s">
        <v>65</v>
      </c>
      <c r="C70" s="7">
        <v>545</v>
      </c>
      <c r="D70" s="7">
        <v>518</v>
      </c>
      <c r="E70" s="7">
        <v>494</v>
      </c>
      <c r="F70" s="7">
        <v>472</v>
      </c>
      <c r="G70" s="7">
        <v>477</v>
      </c>
      <c r="H70" s="7">
        <f t="shared" ref="H70:H88" si="10">SUM(C70:G70)</f>
        <v>2506</v>
      </c>
      <c r="I70" s="7">
        <v>59351</v>
      </c>
      <c r="J70" s="42">
        <f t="shared" ref="J70:J89" si="11">I70/H70</f>
        <v>23.683559457302476</v>
      </c>
      <c r="K70" s="7">
        <v>297</v>
      </c>
      <c r="L70" s="7">
        <v>306</v>
      </c>
      <c r="M70" s="7">
        <v>307</v>
      </c>
      <c r="N70" s="7">
        <v>300</v>
      </c>
      <c r="O70" s="7">
        <v>273</v>
      </c>
      <c r="P70" s="7">
        <f t="shared" ref="P70:P88" si="12">SUM(K70:O70)</f>
        <v>1483</v>
      </c>
      <c r="Q70" s="7">
        <v>102278</v>
      </c>
      <c r="R70" s="42">
        <f t="shared" ref="R70:R89" si="13">Q70/P70</f>
        <v>68.966958867161154</v>
      </c>
      <c r="S70" s="42">
        <f t="shared" ref="S70:S89" si="14">J70+R70</f>
        <v>92.650518324463633</v>
      </c>
      <c r="T70" s="7"/>
    </row>
    <row r="71" spans="2:20" ht="11.1" customHeight="1" x14ac:dyDescent="0.15">
      <c r="B71" s="6" t="s">
        <v>66</v>
      </c>
      <c r="C71" s="7">
        <v>450</v>
      </c>
      <c r="D71" s="7">
        <v>442</v>
      </c>
      <c r="E71" s="7">
        <v>452</v>
      </c>
      <c r="F71" s="7">
        <v>438</v>
      </c>
      <c r="G71" s="7">
        <v>431</v>
      </c>
      <c r="H71" s="7">
        <f t="shared" si="10"/>
        <v>2213</v>
      </c>
      <c r="I71" s="7">
        <v>573900</v>
      </c>
      <c r="J71" s="42">
        <f t="shared" si="11"/>
        <v>259.33122458201535</v>
      </c>
      <c r="K71" s="7">
        <v>234</v>
      </c>
      <c r="L71" s="7">
        <v>232</v>
      </c>
      <c r="M71" s="7">
        <v>226</v>
      </c>
      <c r="N71" s="7">
        <v>218</v>
      </c>
      <c r="O71" s="7">
        <v>209</v>
      </c>
      <c r="P71" s="7">
        <f t="shared" si="12"/>
        <v>1119</v>
      </c>
      <c r="Q71" s="7">
        <v>290616</v>
      </c>
      <c r="R71" s="42">
        <f t="shared" si="13"/>
        <v>259.71045576407505</v>
      </c>
      <c r="S71" s="42">
        <f t="shared" si="14"/>
        <v>519.0416803460904</v>
      </c>
      <c r="T71" s="7"/>
    </row>
    <row r="72" spans="2:20" ht="11.1" customHeight="1" x14ac:dyDescent="0.15">
      <c r="B72" s="6" t="s">
        <v>67</v>
      </c>
      <c r="C72" s="7">
        <v>131</v>
      </c>
      <c r="D72" s="7">
        <v>123</v>
      </c>
      <c r="E72" s="7">
        <v>117</v>
      </c>
      <c r="F72" s="7">
        <v>121</v>
      </c>
      <c r="G72" s="7">
        <v>129</v>
      </c>
      <c r="H72" s="7">
        <f t="shared" si="10"/>
        <v>621</v>
      </c>
      <c r="I72" s="7">
        <v>58672</v>
      </c>
      <c r="J72" s="42">
        <f t="shared" si="11"/>
        <v>94.479871175523343</v>
      </c>
      <c r="K72" s="7">
        <v>83</v>
      </c>
      <c r="L72" s="7">
        <v>76</v>
      </c>
      <c r="M72" s="7">
        <v>76</v>
      </c>
      <c r="N72" s="7">
        <v>66</v>
      </c>
      <c r="O72" s="7">
        <v>58</v>
      </c>
      <c r="P72" s="7">
        <f t="shared" si="12"/>
        <v>359</v>
      </c>
      <c r="Q72" s="7">
        <v>87402</v>
      </c>
      <c r="R72" s="42">
        <f t="shared" si="13"/>
        <v>243.45961002785515</v>
      </c>
      <c r="S72" s="42">
        <f t="shared" si="14"/>
        <v>337.93948120337848</v>
      </c>
      <c r="T72" s="7"/>
    </row>
    <row r="73" spans="2:20" ht="11.1" customHeight="1" x14ac:dyDescent="0.15">
      <c r="B73" s="6" t="s">
        <v>68</v>
      </c>
      <c r="C73" s="7">
        <v>837</v>
      </c>
      <c r="D73" s="7">
        <v>812</v>
      </c>
      <c r="E73" s="7">
        <v>779</v>
      </c>
      <c r="F73" s="7">
        <v>746</v>
      </c>
      <c r="G73" s="7">
        <v>738</v>
      </c>
      <c r="H73" s="7">
        <f t="shared" si="10"/>
        <v>3912</v>
      </c>
      <c r="I73" s="7">
        <v>1475550</v>
      </c>
      <c r="J73" s="42">
        <f t="shared" si="11"/>
        <v>377.18558282208591</v>
      </c>
      <c r="K73" s="7">
        <v>413</v>
      </c>
      <c r="L73" s="7">
        <v>418</v>
      </c>
      <c r="M73" s="7">
        <v>379</v>
      </c>
      <c r="N73" s="7">
        <v>400</v>
      </c>
      <c r="O73" s="7">
        <v>386</v>
      </c>
      <c r="P73" s="7">
        <f t="shared" si="12"/>
        <v>1996</v>
      </c>
      <c r="Q73" s="7">
        <v>74526</v>
      </c>
      <c r="R73" s="42">
        <f t="shared" si="13"/>
        <v>37.337675350701403</v>
      </c>
      <c r="S73" s="42">
        <f t="shared" si="14"/>
        <v>414.52325817278734</v>
      </c>
      <c r="T73" s="7"/>
    </row>
    <row r="74" spans="2:20" ht="11.1" customHeight="1" x14ac:dyDescent="0.15">
      <c r="B74" s="6" t="s">
        <v>69</v>
      </c>
      <c r="C74" s="7">
        <v>631</v>
      </c>
      <c r="D74" s="7">
        <v>645</v>
      </c>
      <c r="E74" s="7">
        <v>642</v>
      </c>
      <c r="F74" s="7">
        <v>614</v>
      </c>
      <c r="G74" s="7">
        <v>618</v>
      </c>
      <c r="H74" s="7">
        <f t="shared" si="10"/>
        <v>3150</v>
      </c>
      <c r="I74" s="7">
        <v>61296</v>
      </c>
      <c r="J74" s="42">
        <f t="shared" si="11"/>
        <v>19.45904761904762</v>
      </c>
      <c r="K74" s="7">
        <v>348</v>
      </c>
      <c r="L74" s="7">
        <v>302</v>
      </c>
      <c r="M74" s="7">
        <v>301</v>
      </c>
      <c r="N74" s="7">
        <v>306</v>
      </c>
      <c r="O74" s="7">
        <v>326</v>
      </c>
      <c r="P74" s="7">
        <f t="shared" si="12"/>
        <v>1583</v>
      </c>
      <c r="Q74" s="7">
        <v>54644</v>
      </c>
      <c r="R74" s="42">
        <f t="shared" si="13"/>
        <v>34.519267214150346</v>
      </c>
      <c r="S74" s="42">
        <f t="shared" si="14"/>
        <v>53.97831483319797</v>
      </c>
      <c r="T74" s="7"/>
    </row>
    <row r="75" spans="2:20" ht="11.1" customHeight="1" x14ac:dyDescent="0.15">
      <c r="B75" s="6" t="s">
        <v>70</v>
      </c>
      <c r="C75" s="7">
        <v>407</v>
      </c>
      <c r="D75" s="7">
        <v>387</v>
      </c>
      <c r="E75" s="7">
        <v>376</v>
      </c>
      <c r="F75" s="7">
        <v>365</v>
      </c>
      <c r="G75" s="7">
        <v>371</v>
      </c>
      <c r="H75" s="7">
        <f t="shared" si="10"/>
        <v>1906</v>
      </c>
      <c r="I75" s="7">
        <v>514724</v>
      </c>
      <c r="J75" s="42">
        <f t="shared" si="11"/>
        <v>270.05456453305351</v>
      </c>
      <c r="K75" s="7">
        <v>206</v>
      </c>
      <c r="L75" s="7">
        <v>211</v>
      </c>
      <c r="M75" s="7">
        <v>221</v>
      </c>
      <c r="N75" s="7">
        <v>208</v>
      </c>
      <c r="O75" s="7">
        <v>182</v>
      </c>
      <c r="P75" s="7">
        <f t="shared" si="12"/>
        <v>1028</v>
      </c>
      <c r="Q75" s="7">
        <v>363979</v>
      </c>
      <c r="R75" s="42">
        <f t="shared" si="13"/>
        <v>354.06517509727627</v>
      </c>
      <c r="S75" s="42">
        <f t="shared" si="14"/>
        <v>624.11973963032983</v>
      </c>
      <c r="T75" s="7"/>
    </row>
    <row r="76" spans="2:20" ht="11.1" customHeight="1" x14ac:dyDescent="0.15">
      <c r="B76" s="6" t="s">
        <v>71</v>
      </c>
      <c r="C76" s="7">
        <v>548</v>
      </c>
      <c r="D76" s="7">
        <v>542</v>
      </c>
      <c r="E76" s="7">
        <v>512</v>
      </c>
      <c r="F76" s="7">
        <v>493</v>
      </c>
      <c r="G76" s="7">
        <v>467</v>
      </c>
      <c r="H76" s="7">
        <f t="shared" si="10"/>
        <v>2562</v>
      </c>
      <c r="I76" s="7">
        <v>380199</v>
      </c>
      <c r="J76" s="42">
        <f t="shared" si="11"/>
        <v>148.39929742388759</v>
      </c>
      <c r="K76" s="7">
        <v>292</v>
      </c>
      <c r="L76" s="7">
        <v>296</v>
      </c>
      <c r="M76" s="7">
        <v>301</v>
      </c>
      <c r="N76" s="7">
        <v>281</v>
      </c>
      <c r="O76" s="7">
        <v>277</v>
      </c>
      <c r="P76" s="7">
        <f t="shared" si="12"/>
        <v>1447</v>
      </c>
      <c r="Q76" s="7">
        <v>730353</v>
      </c>
      <c r="R76" s="42">
        <f t="shared" si="13"/>
        <v>504.73600552868004</v>
      </c>
      <c r="S76" s="42">
        <f t="shared" si="14"/>
        <v>653.1353029525676</v>
      </c>
      <c r="T76" s="7"/>
    </row>
    <row r="77" spans="2:20" ht="11.1" customHeight="1" x14ac:dyDescent="0.15">
      <c r="B77" s="6" t="s">
        <v>72</v>
      </c>
      <c r="C77" s="7">
        <v>243</v>
      </c>
      <c r="D77" s="7">
        <v>233</v>
      </c>
      <c r="E77" s="7">
        <v>220</v>
      </c>
      <c r="F77" s="7">
        <v>223</v>
      </c>
      <c r="G77" s="7">
        <v>219</v>
      </c>
      <c r="H77" s="7">
        <f t="shared" si="10"/>
        <v>1138</v>
      </c>
      <c r="I77" s="7">
        <v>26521</v>
      </c>
      <c r="J77" s="42">
        <f t="shared" si="11"/>
        <v>23.304920913884008</v>
      </c>
      <c r="K77" s="7">
        <v>132</v>
      </c>
      <c r="L77" s="7">
        <v>136</v>
      </c>
      <c r="M77" s="7">
        <v>140</v>
      </c>
      <c r="N77" s="7">
        <v>127</v>
      </c>
      <c r="O77" s="7">
        <v>120</v>
      </c>
      <c r="P77" s="7">
        <f t="shared" si="12"/>
        <v>655</v>
      </c>
      <c r="Q77" s="7">
        <v>28468</v>
      </c>
      <c r="R77" s="42">
        <f t="shared" si="13"/>
        <v>43.462595419847325</v>
      </c>
      <c r="S77" s="42">
        <f t="shared" si="14"/>
        <v>66.767516333731336</v>
      </c>
      <c r="T77" s="7"/>
    </row>
    <row r="78" spans="2:20" ht="11.1" customHeight="1" x14ac:dyDescent="0.15">
      <c r="B78" s="6" t="s">
        <v>73</v>
      </c>
      <c r="C78" s="7">
        <v>157</v>
      </c>
      <c r="D78" s="7">
        <v>162</v>
      </c>
      <c r="E78" s="7">
        <v>157</v>
      </c>
      <c r="F78" s="7">
        <v>156</v>
      </c>
      <c r="G78" s="7">
        <v>149</v>
      </c>
      <c r="H78" s="7">
        <f t="shared" si="10"/>
        <v>781</v>
      </c>
      <c r="I78" s="7">
        <v>66099</v>
      </c>
      <c r="J78" s="42">
        <f t="shared" si="11"/>
        <v>84.633802816901408</v>
      </c>
      <c r="K78" s="7">
        <v>96</v>
      </c>
      <c r="L78" s="7">
        <v>101</v>
      </c>
      <c r="M78" s="7">
        <v>90</v>
      </c>
      <c r="N78" s="7">
        <v>81</v>
      </c>
      <c r="O78" s="7">
        <v>74</v>
      </c>
      <c r="P78" s="7">
        <f t="shared" si="12"/>
        <v>442</v>
      </c>
      <c r="Q78" s="7">
        <v>138299</v>
      </c>
      <c r="R78" s="42">
        <f t="shared" si="13"/>
        <v>312.89366515837105</v>
      </c>
      <c r="S78" s="42">
        <f t="shared" si="14"/>
        <v>397.52746797527243</v>
      </c>
      <c r="T78" s="7"/>
    </row>
    <row r="79" spans="2:20" ht="11.1" customHeight="1" x14ac:dyDescent="0.15">
      <c r="B79" s="6" t="s">
        <v>74</v>
      </c>
      <c r="C79" s="7">
        <v>398</v>
      </c>
      <c r="D79" s="7">
        <v>377</v>
      </c>
      <c r="E79" s="7">
        <v>0</v>
      </c>
      <c r="F79" s="7">
        <v>0</v>
      </c>
      <c r="G79" s="7">
        <v>0</v>
      </c>
      <c r="H79" s="7">
        <f t="shared" si="10"/>
        <v>775</v>
      </c>
      <c r="I79" s="7">
        <v>49164</v>
      </c>
      <c r="J79" s="42">
        <f t="shared" si="11"/>
        <v>63.43741935483871</v>
      </c>
      <c r="K79" s="7">
        <v>223</v>
      </c>
      <c r="L79" s="7">
        <v>227</v>
      </c>
      <c r="M79" s="7">
        <v>0</v>
      </c>
      <c r="N79" s="7">
        <v>0</v>
      </c>
      <c r="O79" s="7">
        <v>0</v>
      </c>
      <c r="P79" s="7">
        <f t="shared" si="12"/>
        <v>450</v>
      </c>
      <c r="Q79" s="7">
        <v>10582</v>
      </c>
      <c r="R79" s="42">
        <f t="shared" si="13"/>
        <v>23.515555555555554</v>
      </c>
      <c r="S79" s="42">
        <f t="shared" si="14"/>
        <v>86.952974910394261</v>
      </c>
      <c r="T79" s="7"/>
    </row>
    <row r="80" spans="2:20" ht="11.1" customHeight="1" x14ac:dyDescent="0.15">
      <c r="B80" s="6" t="s">
        <v>76</v>
      </c>
      <c r="C80" s="7">
        <v>494</v>
      </c>
      <c r="D80" s="7">
        <v>486</v>
      </c>
      <c r="E80" s="7">
        <v>498</v>
      </c>
      <c r="F80" s="7">
        <v>498</v>
      </c>
      <c r="G80" s="7">
        <v>486</v>
      </c>
      <c r="H80" s="7">
        <f t="shared" si="10"/>
        <v>2462</v>
      </c>
      <c r="I80" s="7">
        <v>591352</v>
      </c>
      <c r="J80" s="42">
        <f t="shared" si="11"/>
        <v>240.19171405361496</v>
      </c>
      <c r="K80" s="7">
        <v>317</v>
      </c>
      <c r="L80" s="7">
        <v>304</v>
      </c>
      <c r="M80" s="7">
        <v>260</v>
      </c>
      <c r="N80" s="7">
        <v>251</v>
      </c>
      <c r="O80" s="7">
        <v>240</v>
      </c>
      <c r="P80" s="7">
        <f t="shared" si="12"/>
        <v>1372</v>
      </c>
      <c r="Q80" s="7">
        <v>66308</v>
      </c>
      <c r="R80" s="42">
        <f t="shared" si="13"/>
        <v>48.329446064139944</v>
      </c>
      <c r="S80" s="42">
        <f t="shared" si="14"/>
        <v>288.5211601177549</v>
      </c>
      <c r="T80" s="7"/>
    </row>
    <row r="81" spans="2:20" ht="11.1" customHeight="1" x14ac:dyDescent="0.15">
      <c r="B81" s="6" t="s">
        <v>75</v>
      </c>
      <c r="C81" s="7">
        <v>109</v>
      </c>
      <c r="D81" s="7">
        <v>105</v>
      </c>
      <c r="E81" s="7">
        <v>111</v>
      </c>
      <c r="F81" s="7">
        <v>102</v>
      </c>
      <c r="G81" s="7">
        <v>98</v>
      </c>
      <c r="H81" s="7">
        <f t="shared" si="10"/>
        <v>525</v>
      </c>
      <c r="I81" s="7">
        <v>152058</v>
      </c>
      <c r="J81" s="42">
        <f t="shared" si="11"/>
        <v>289.63428571428574</v>
      </c>
      <c r="K81" s="7">
        <v>65</v>
      </c>
      <c r="L81" s="7">
        <v>66</v>
      </c>
      <c r="M81" s="7">
        <v>58</v>
      </c>
      <c r="N81" s="7">
        <v>57</v>
      </c>
      <c r="O81" s="7">
        <v>54</v>
      </c>
      <c r="P81" s="7">
        <f t="shared" si="12"/>
        <v>300</v>
      </c>
      <c r="Q81" s="7">
        <v>75685</v>
      </c>
      <c r="R81" s="42">
        <f t="shared" si="13"/>
        <v>252.28333333333333</v>
      </c>
      <c r="S81" s="42">
        <f t="shared" si="14"/>
        <v>541.91761904761904</v>
      </c>
      <c r="T81" s="7"/>
    </row>
    <row r="82" spans="2:20" ht="11.1" customHeight="1" x14ac:dyDescent="0.15">
      <c r="B82" s="6" t="s">
        <v>77</v>
      </c>
      <c r="C82" s="7">
        <v>67</v>
      </c>
      <c r="D82" s="7">
        <v>53</v>
      </c>
      <c r="E82" s="7">
        <v>49</v>
      </c>
      <c r="F82" s="7">
        <v>45</v>
      </c>
      <c r="G82" s="7">
        <v>48</v>
      </c>
      <c r="H82" s="7">
        <f t="shared" si="10"/>
        <v>262</v>
      </c>
      <c r="I82" s="7">
        <v>57202</v>
      </c>
      <c r="J82" s="42">
        <f t="shared" si="11"/>
        <v>218.32824427480915</v>
      </c>
      <c r="K82" s="7">
        <v>37</v>
      </c>
      <c r="L82" s="7">
        <v>49</v>
      </c>
      <c r="M82" s="7">
        <v>39</v>
      </c>
      <c r="N82" s="7">
        <v>40</v>
      </c>
      <c r="O82" s="7">
        <v>24</v>
      </c>
      <c r="P82" s="7">
        <f t="shared" si="12"/>
        <v>189</v>
      </c>
      <c r="Q82" s="7">
        <v>61986</v>
      </c>
      <c r="R82" s="42">
        <f t="shared" si="13"/>
        <v>327.96825396825398</v>
      </c>
      <c r="S82" s="42">
        <f t="shared" si="14"/>
        <v>546.29649824306307</v>
      </c>
      <c r="T82" s="7"/>
    </row>
    <row r="83" spans="2:20" ht="11.1" customHeight="1" x14ac:dyDescent="0.15">
      <c r="B83" s="6" t="s">
        <v>135</v>
      </c>
      <c r="C83" s="7"/>
      <c r="D83" s="7"/>
      <c r="E83" s="7"/>
      <c r="F83" s="7"/>
      <c r="G83" s="7"/>
      <c r="H83" s="7"/>
      <c r="I83" s="7"/>
      <c r="J83" s="42"/>
      <c r="K83" s="7">
        <v>164</v>
      </c>
      <c r="L83" s="7">
        <v>173</v>
      </c>
      <c r="M83" s="7">
        <v>165</v>
      </c>
      <c r="N83" s="7">
        <v>163</v>
      </c>
      <c r="O83" s="7">
        <v>145</v>
      </c>
      <c r="P83" s="7">
        <f t="shared" si="12"/>
        <v>810</v>
      </c>
      <c r="Q83" s="7">
        <v>16581</v>
      </c>
      <c r="R83" s="42">
        <f t="shared" si="13"/>
        <v>20.470370370370372</v>
      </c>
      <c r="S83" s="42">
        <f t="shared" si="14"/>
        <v>20.470370370370372</v>
      </c>
      <c r="T83" s="7"/>
    </row>
    <row r="84" spans="2:20" ht="11.1" customHeight="1" x14ac:dyDescent="0.15">
      <c r="B84" s="6" t="s">
        <v>136</v>
      </c>
      <c r="C84" s="7"/>
      <c r="D84" s="7"/>
      <c r="E84" s="7"/>
      <c r="F84" s="7"/>
      <c r="G84" s="7"/>
      <c r="H84" s="7"/>
      <c r="I84" s="7"/>
      <c r="J84" s="42"/>
      <c r="K84" s="7">
        <v>215</v>
      </c>
      <c r="L84" s="7">
        <v>215</v>
      </c>
      <c r="M84" s="7">
        <v>191</v>
      </c>
      <c r="N84" s="7">
        <v>224</v>
      </c>
      <c r="O84" s="7">
        <v>221</v>
      </c>
      <c r="P84" s="7">
        <f t="shared" si="12"/>
        <v>1066</v>
      </c>
      <c r="Q84" s="7">
        <v>75887</v>
      </c>
      <c r="R84" s="42">
        <f t="shared" si="13"/>
        <v>71.188555347091935</v>
      </c>
      <c r="S84" s="42">
        <f t="shared" si="14"/>
        <v>71.188555347091935</v>
      </c>
      <c r="T84" s="7"/>
    </row>
    <row r="85" spans="2:20" ht="11.1" customHeight="1" x14ac:dyDescent="0.15">
      <c r="B85" s="6" t="s">
        <v>137</v>
      </c>
      <c r="C85" s="7"/>
      <c r="D85" s="7"/>
      <c r="E85" s="7"/>
      <c r="F85" s="7"/>
      <c r="G85" s="7"/>
      <c r="H85" s="7"/>
      <c r="I85" s="7"/>
      <c r="J85" s="42"/>
      <c r="K85" s="7">
        <v>528</v>
      </c>
      <c r="L85" s="7">
        <v>488</v>
      </c>
      <c r="M85" s="7">
        <v>492</v>
      </c>
      <c r="N85" s="7">
        <v>478</v>
      </c>
      <c r="O85" s="7">
        <v>469</v>
      </c>
      <c r="P85" s="7">
        <f t="shared" si="12"/>
        <v>2455</v>
      </c>
      <c r="Q85" s="7">
        <v>132698</v>
      </c>
      <c r="R85" s="42">
        <f t="shared" si="13"/>
        <v>54.052138492871691</v>
      </c>
      <c r="S85" s="42">
        <f t="shared" si="14"/>
        <v>54.052138492871691</v>
      </c>
      <c r="T85" s="7"/>
    </row>
    <row r="86" spans="2:20" ht="11.1" customHeight="1" x14ac:dyDescent="0.15">
      <c r="B86" s="6" t="s">
        <v>138</v>
      </c>
      <c r="C86" s="7"/>
      <c r="D86" s="7"/>
      <c r="E86" s="7">
        <v>135</v>
      </c>
      <c r="F86" s="7">
        <v>140</v>
      </c>
      <c r="G86" s="7">
        <v>136</v>
      </c>
      <c r="H86" s="7">
        <f t="shared" si="10"/>
        <v>411</v>
      </c>
      <c r="I86" s="7">
        <v>25968</v>
      </c>
      <c r="J86" s="42">
        <f t="shared" si="11"/>
        <v>63.182481751824817</v>
      </c>
      <c r="K86" s="7">
        <v>92</v>
      </c>
      <c r="L86" s="7">
        <v>86</v>
      </c>
      <c r="M86" s="7">
        <v>87</v>
      </c>
      <c r="N86" s="7">
        <v>77</v>
      </c>
      <c r="O86" s="7">
        <v>74</v>
      </c>
      <c r="P86" s="7">
        <f t="shared" si="12"/>
        <v>416</v>
      </c>
      <c r="Q86" s="7">
        <v>10994</v>
      </c>
      <c r="R86" s="42">
        <f t="shared" si="13"/>
        <v>26.427884615384617</v>
      </c>
      <c r="S86" s="42">
        <f t="shared" si="14"/>
        <v>89.610366367209437</v>
      </c>
      <c r="T86" s="7"/>
    </row>
    <row r="87" spans="2:20" ht="11.1" customHeight="1" x14ac:dyDescent="0.15">
      <c r="B87" s="6" t="s">
        <v>139</v>
      </c>
      <c r="C87" s="7"/>
      <c r="D87" s="7"/>
      <c r="E87" s="7"/>
      <c r="F87" s="7"/>
      <c r="G87" s="7"/>
      <c r="H87" s="7"/>
      <c r="I87" s="7"/>
      <c r="J87" s="42"/>
      <c r="K87" s="7">
        <v>119</v>
      </c>
      <c r="L87" s="7">
        <v>115</v>
      </c>
      <c r="M87" s="7">
        <v>87</v>
      </c>
      <c r="N87" s="7">
        <v>88</v>
      </c>
      <c r="O87" s="7">
        <v>68</v>
      </c>
      <c r="P87" s="7">
        <f t="shared" si="12"/>
        <v>477</v>
      </c>
      <c r="Q87" s="7">
        <v>49687</v>
      </c>
      <c r="R87" s="42">
        <f t="shared" si="13"/>
        <v>104.16561844863732</v>
      </c>
      <c r="S87" s="42">
        <f t="shared" si="14"/>
        <v>104.16561844863732</v>
      </c>
      <c r="T87" s="7"/>
    </row>
    <row r="88" spans="2:20" ht="11.1" customHeight="1" x14ac:dyDescent="0.15">
      <c r="B88" s="6" t="s">
        <v>80</v>
      </c>
      <c r="C88" s="7">
        <f>SUM(C25:C82)</f>
        <v>22329</v>
      </c>
      <c r="D88" s="7">
        <f t="shared" ref="D88:G88" si="15">SUM(D25:D82)</f>
        <v>21669</v>
      </c>
      <c r="E88" s="7">
        <f t="shared" si="15"/>
        <v>21189</v>
      </c>
      <c r="F88" s="7">
        <f t="shared" si="15"/>
        <v>20766</v>
      </c>
      <c r="G88" s="7">
        <f t="shared" si="15"/>
        <v>20440</v>
      </c>
      <c r="H88" s="7">
        <f t="shared" si="10"/>
        <v>106393</v>
      </c>
      <c r="I88" s="7">
        <v>10049741</v>
      </c>
      <c r="J88" s="42">
        <f t="shared" si="11"/>
        <v>94.458667393531528</v>
      </c>
      <c r="K88" s="7">
        <f>SUM(K26:K87)</f>
        <v>12271</v>
      </c>
      <c r="L88" s="7">
        <f t="shared" ref="L88:O88" si="16">SUM(L26:L87)</f>
        <v>12029</v>
      </c>
      <c r="M88" s="7">
        <f t="shared" si="16"/>
        <v>11488</v>
      </c>
      <c r="N88" s="7">
        <f t="shared" si="16"/>
        <v>11325</v>
      </c>
      <c r="O88" s="7">
        <f t="shared" si="16"/>
        <v>11245</v>
      </c>
      <c r="P88" s="7">
        <f t="shared" si="12"/>
        <v>58358</v>
      </c>
      <c r="Q88" s="7">
        <v>13834576</v>
      </c>
      <c r="R88" s="42">
        <f t="shared" si="13"/>
        <v>237.06391582987766</v>
      </c>
      <c r="S88" s="42">
        <f t="shared" si="14"/>
        <v>331.52258322340919</v>
      </c>
      <c r="T88" s="7"/>
    </row>
    <row r="89" spans="2:20" ht="11.1" customHeight="1" x14ac:dyDescent="0.15">
      <c r="B89" s="6" t="s">
        <v>78</v>
      </c>
      <c r="C89" s="7">
        <f>C24+C88</f>
        <v>113973</v>
      </c>
      <c r="D89" s="7">
        <f t="shared" ref="D89:H89" si="17">D24+D88</f>
        <v>111662</v>
      </c>
      <c r="E89" s="7">
        <f t="shared" si="17"/>
        <v>109494</v>
      </c>
      <c r="F89" s="7">
        <f t="shared" si="17"/>
        <v>107306</v>
      </c>
      <c r="G89" s="7">
        <f t="shared" si="17"/>
        <v>106499</v>
      </c>
      <c r="H89" s="7">
        <f t="shared" si="17"/>
        <v>548934</v>
      </c>
      <c r="I89" s="7">
        <v>44572139</v>
      </c>
      <c r="J89" s="42">
        <f t="shared" si="11"/>
        <v>81.19762849450025</v>
      </c>
      <c r="K89" s="7">
        <f>K24+K88</f>
        <v>60063</v>
      </c>
      <c r="L89" s="7">
        <f t="shared" ref="L89" si="18">L24+L88</f>
        <v>58874</v>
      </c>
      <c r="M89" s="7">
        <f t="shared" ref="M89" si="19">M24+M88</f>
        <v>57610</v>
      </c>
      <c r="N89" s="7">
        <f t="shared" ref="N89" si="20">N24+N88</f>
        <v>56089</v>
      </c>
      <c r="O89" s="7">
        <f t="shared" ref="O89" si="21">O24+O88</f>
        <v>54558</v>
      </c>
      <c r="P89" s="7">
        <f t="shared" ref="P89" si="22">P24+P88</f>
        <v>287194</v>
      </c>
      <c r="Q89" s="7">
        <v>51778869</v>
      </c>
      <c r="R89" s="42">
        <f t="shared" si="13"/>
        <v>180.29230763873898</v>
      </c>
      <c r="S89" s="42">
        <f t="shared" si="14"/>
        <v>261.48993613323921</v>
      </c>
      <c r="T89" s="7"/>
    </row>
    <row r="90" spans="2:20" ht="11.1" customHeight="1" x14ac:dyDescent="0.15">
      <c r="B90" s="9" t="s">
        <v>98</v>
      </c>
    </row>
    <row r="91" spans="2:20" ht="11.1" customHeight="1" x14ac:dyDescent="0.15">
      <c r="B91" s="10"/>
    </row>
    <row r="95" spans="2:20" s="43" customFormat="1" ht="11.1" customHeight="1" x14ac:dyDescent="0.15">
      <c r="B95" s="44" t="s">
        <v>143</v>
      </c>
      <c r="C95" s="45">
        <v>2015</v>
      </c>
      <c r="D95" s="45">
        <v>2016</v>
      </c>
      <c r="E95" s="45">
        <v>2017</v>
      </c>
      <c r="F95" s="45">
        <v>2018</v>
      </c>
      <c r="G95" s="45">
        <v>2019</v>
      </c>
      <c r="H95" s="45" t="s">
        <v>90</v>
      </c>
    </row>
    <row r="96" spans="2:20" ht="11.1" customHeight="1" x14ac:dyDescent="0.15">
      <c r="B96" s="6" t="s">
        <v>135</v>
      </c>
      <c r="C96" s="13">
        <v>1257</v>
      </c>
      <c r="D96" s="13">
        <v>2772</v>
      </c>
      <c r="E96" s="13">
        <v>1466</v>
      </c>
      <c r="F96" s="13">
        <v>4814</v>
      </c>
      <c r="G96" s="13">
        <v>6272</v>
      </c>
      <c r="H96" s="13">
        <f>SUM(C96:G96)</f>
        <v>16581</v>
      </c>
    </row>
    <row r="97" spans="2:8" ht="11.1" customHeight="1" x14ac:dyDescent="0.15">
      <c r="B97" s="6" t="s">
        <v>136</v>
      </c>
      <c r="C97" s="13">
        <v>4811</v>
      </c>
      <c r="D97" s="13">
        <v>52997</v>
      </c>
      <c r="E97" s="13">
        <v>11305</v>
      </c>
      <c r="F97" s="13">
        <v>4800</v>
      </c>
      <c r="G97" s="13">
        <v>1974</v>
      </c>
      <c r="H97" s="13">
        <f t="shared" ref="H97:H100" si="23">SUM(C97:G97)</f>
        <v>75887</v>
      </c>
    </row>
    <row r="98" spans="2:8" ht="11.1" customHeight="1" x14ac:dyDescent="0.15">
      <c r="B98" s="6" t="s">
        <v>137</v>
      </c>
      <c r="C98" s="13">
        <v>47444</v>
      </c>
      <c r="D98" s="13">
        <v>18918</v>
      </c>
      <c r="E98" s="13">
        <v>9813</v>
      </c>
      <c r="F98" s="13">
        <v>4332</v>
      </c>
      <c r="G98" s="13">
        <v>52191</v>
      </c>
      <c r="H98" s="13">
        <f t="shared" si="23"/>
        <v>132698</v>
      </c>
    </row>
    <row r="99" spans="2:8" ht="11.1" customHeight="1" x14ac:dyDescent="0.15">
      <c r="B99" s="6" t="s">
        <v>138</v>
      </c>
      <c r="C99" s="13">
        <v>1859</v>
      </c>
      <c r="D99" s="13">
        <v>1509</v>
      </c>
      <c r="E99" s="13">
        <v>3174</v>
      </c>
      <c r="F99" s="13">
        <v>1595</v>
      </c>
      <c r="G99" s="13">
        <v>2857</v>
      </c>
      <c r="H99" s="13">
        <f t="shared" si="23"/>
        <v>10994</v>
      </c>
    </row>
    <row r="100" spans="2:8" ht="11.1" customHeight="1" x14ac:dyDescent="0.15">
      <c r="B100" s="6" t="s">
        <v>139</v>
      </c>
      <c r="C100" s="13">
        <v>15714</v>
      </c>
      <c r="D100" s="13">
        <v>2481</v>
      </c>
      <c r="E100" s="13">
        <v>8805</v>
      </c>
      <c r="F100" s="13">
        <v>10335</v>
      </c>
      <c r="G100" s="13">
        <v>12352</v>
      </c>
      <c r="H100" s="13">
        <f t="shared" si="23"/>
        <v>49687</v>
      </c>
    </row>
  </sheetData>
  <mergeCells count="4">
    <mergeCell ref="B3:B4"/>
    <mergeCell ref="C3:J3"/>
    <mergeCell ref="K3:R3"/>
    <mergeCell ref="S3:T3"/>
  </mergeCells>
  <phoneticPr fontId="1"/>
  <pageMargins left="0.70866141732283472" right="0.70866141732283472" top="0.35433070866141736" bottom="0.15748031496062992" header="0.31496062992125984" footer="0.31496062992125984"/>
  <pageSetup paperSize="8" scale="9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N98"/>
  <sheetViews>
    <sheetView topLeftCell="A50" zoomScale="120" zoomScaleNormal="120" workbookViewId="0">
      <selection activeCell="J58" sqref="J58"/>
    </sheetView>
  </sheetViews>
  <sheetFormatPr defaultColWidth="8.75" defaultRowHeight="14.1" customHeight="1" x14ac:dyDescent="0.15"/>
  <cols>
    <col min="1" max="1" width="0.125" style="14" customWidth="1"/>
    <col min="2" max="2" width="9.5" style="11" customWidth="1"/>
    <col min="3" max="4" width="7.125" style="11" customWidth="1"/>
    <col min="5" max="6" width="7.625" style="11" customWidth="1"/>
    <col min="7" max="8" width="9.625" style="11" customWidth="1"/>
    <col min="9" max="11" width="6.625" style="46" customWidth="1"/>
    <col min="12" max="12" width="4.125" style="15" customWidth="1"/>
    <col min="13" max="13" width="6.625" style="18" customWidth="1"/>
    <col min="14" max="14" width="4.125" style="15" customWidth="1"/>
    <col min="15" max="16384" width="8.75" style="14"/>
  </cols>
  <sheetData>
    <row r="2" spans="2:14" ht="14.1" customHeight="1" x14ac:dyDescent="0.15">
      <c r="B2" s="11" t="s">
        <v>164</v>
      </c>
    </row>
    <row r="3" spans="2:14" s="65" customFormat="1" ht="14.1" customHeight="1" x14ac:dyDescent="0.15">
      <c r="B3" s="108" t="s">
        <v>0</v>
      </c>
      <c r="C3" s="111" t="s">
        <v>152</v>
      </c>
      <c r="D3" s="112"/>
      <c r="E3" s="111" t="s">
        <v>162</v>
      </c>
      <c r="F3" s="113"/>
      <c r="G3" s="113"/>
      <c r="H3" s="112"/>
      <c r="I3" s="100" t="s">
        <v>161</v>
      </c>
      <c r="J3" s="101"/>
      <c r="K3" s="101"/>
      <c r="L3" s="102"/>
      <c r="M3" s="106" t="s">
        <v>158</v>
      </c>
      <c r="N3" s="107"/>
    </row>
    <row r="4" spans="2:14" s="65" customFormat="1" ht="14.1" customHeight="1" x14ac:dyDescent="0.15">
      <c r="B4" s="109"/>
      <c r="C4" s="111" t="s">
        <v>155</v>
      </c>
      <c r="D4" s="112"/>
      <c r="E4" s="111" t="s">
        <v>155</v>
      </c>
      <c r="F4" s="112"/>
      <c r="G4" s="114" t="s">
        <v>159</v>
      </c>
      <c r="H4" s="112"/>
      <c r="I4" s="103"/>
      <c r="J4" s="104"/>
      <c r="K4" s="104"/>
      <c r="L4" s="105"/>
      <c r="M4" s="103"/>
      <c r="N4" s="105"/>
    </row>
    <row r="5" spans="2:14" s="20" customFormat="1" ht="14.1" customHeight="1" x14ac:dyDescent="0.15">
      <c r="B5" s="110"/>
      <c r="C5" s="66" t="s">
        <v>153</v>
      </c>
      <c r="D5" s="66" t="s">
        <v>154</v>
      </c>
      <c r="E5" s="66" t="s">
        <v>153</v>
      </c>
      <c r="F5" s="66" t="s">
        <v>154</v>
      </c>
      <c r="G5" s="66" t="s">
        <v>156</v>
      </c>
      <c r="H5" s="66" t="s">
        <v>157</v>
      </c>
      <c r="I5" s="67" t="s">
        <v>144</v>
      </c>
      <c r="J5" s="67" t="s">
        <v>145</v>
      </c>
      <c r="K5" s="67" t="s">
        <v>146</v>
      </c>
      <c r="L5" s="68" t="s">
        <v>92</v>
      </c>
      <c r="M5" s="69" t="s">
        <v>103</v>
      </c>
      <c r="N5" s="68" t="s">
        <v>92</v>
      </c>
    </row>
    <row r="6" spans="2:14" ht="14.1" customHeight="1" x14ac:dyDescent="0.15">
      <c r="B6" s="6" t="s">
        <v>1</v>
      </c>
      <c r="C6" s="48">
        <v>19300</v>
      </c>
      <c r="D6" s="48">
        <v>9409</v>
      </c>
      <c r="E6" s="48">
        <v>99164</v>
      </c>
      <c r="F6" s="48">
        <v>49522</v>
      </c>
      <c r="G6" s="48">
        <v>9420627</v>
      </c>
      <c r="H6" s="49">
        <v>10146260</v>
      </c>
      <c r="I6" s="51">
        <v>95.000473962325032</v>
      </c>
      <c r="J6" s="51">
        <v>204.88388998828805</v>
      </c>
      <c r="K6" s="51">
        <v>299.88436395061308</v>
      </c>
      <c r="L6" s="37">
        <v>26</v>
      </c>
      <c r="M6" s="19">
        <v>0.48067070330693989</v>
      </c>
      <c r="N6" s="37">
        <v>37</v>
      </c>
    </row>
    <row r="7" spans="2:14" ht="14.1" customHeight="1" x14ac:dyDescent="0.15">
      <c r="B7" s="6" t="s">
        <v>2</v>
      </c>
      <c r="C7" s="48">
        <v>12498</v>
      </c>
      <c r="D7" s="48">
        <v>5858</v>
      </c>
      <c r="E7" s="48">
        <v>62815</v>
      </c>
      <c r="F7" s="48">
        <v>30698</v>
      </c>
      <c r="G7" s="48">
        <v>3044791</v>
      </c>
      <c r="H7" s="49">
        <v>2185989</v>
      </c>
      <c r="I7" s="51">
        <v>48.472355329141131</v>
      </c>
      <c r="J7" s="51">
        <v>71.209492475079813</v>
      </c>
      <c r="K7" s="51">
        <v>119.68184780422095</v>
      </c>
      <c r="L7" s="37">
        <v>53</v>
      </c>
      <c r="M7" s="19">
        <v>0.42175856929955291</v>
      </c>
      <c r="N7" s="37">
        <v>46</v>
      </c>
    </row>
    <row r="8" spans="2:14" ht="14.1" customHeight="1" x14ac:dyDescent="0.15">
      <c r="B8" s="6" t="s">
        <v>3</v>
      </c>
      <c r="C8" s="48">
        <v>8098</v>
      </c>
      <c r="D8" s="48">
        <v>4204</v>
      </c>
      <c r="E8" s="48">
        <v>41865</v>
      </c>
      <c r="F8" s="48">
        <v>21601</v>
      </c>
      <c r="G8" s="48">
        <v>2756388</v>
      </c>
      <c r="H8" s="49">
        <v>7678335</v>
      </c>
      <c r="I8" s="51">
        <v>65.839914009315663</v>
      </c>
      <c r="J8" s="51">
        <v>355.46201564742375</v>
      </c>
      <c r="K8" s="51">
        <v>421.30192965673939</v>
      </c>
      <c r="L8" s="37">
        <v>13</v>
      </c>
      <c r="M8" s="19">
        <v>0.48974809607498537</v>
      </c>
      <c r="N8" s="37">
        <v>34</v>
      </c>
    </row>
    <row r="9" spans="2:14" ht="14.1" customHeight="1" x14ac:dyDescent="0.15">
      <c r="B9" s="6" t="s">
        <v>4</v>
      </c>
      <c r="C9" s="48">
        <v>2490</v>
      </c>
      <c r="D9" s="48">
        <v>1223</v>
      </c>
      <c r="E9" s="48">
        <v>13212</v>
      </c>
      <c r="F9" s="48">
        <v>6786</v>
      </c>
      <c r="G9" s="48">
        <v>507088</v>
      </c>
      <c r="H9" s="49">
        <v>1508555</v>
      </c>
      <c r="I9" s="51">
        <v>38.380865879503482</v>
      </c>
      <c r="J9" s="51">
        <v>222.30400825228412</v>
      </c>
      <c r="K9" s="51">
        <v>260.68487413178758</v>
      </c>
      <c r="L9" s="37">
        <v>31</v>
      </c>
      <c r="M9" s="19">
        <v>0.36842105263157893</v>
      </c>
      <c r="N9" s="37">
        <v>56</v>
      </c>
    </row>
    <row r="10" spans="2:14" ht="14.1" customHeight="1" x14ac:dyDescent="0.15">
      <c r="B10" s="6" t="s">
        <v>5</v>
      </c>
      <c r="C10" s="48">
        <v>5503</v>
      </c>
      <c r="D10" s="48">
        <v>2794</v>
      </c>
      <c r="E10" s="48">
        <v>27951</v>
      </c>
      <c r="F10" s="48">
        <v>14980</v>
      </c>
      <c r="G10" s="48">
        <v>1065804</v>
      </c>
      <c r="H10" s="49">
        <v>742220</v>
      </c>
      <c r="I10" s="51">
        <v>38.131158098100244</v>
      </c>
      <c r="J10" s="51">
        <v>49.547396528704937</v>
      </c>
      <c r="K10" s="51">
        <v>87.67855462680518</v>
      </c>
      <c r="L10" s="37">
        <v>62</v>
      </c>
      <c r="M10" s="19">
        <v>0.25910064239828695</v>
      </c>
      <c r="N10" s="37">
        <v>67</v>
      </c>
    </row>
    <row r="11" spans="2:14" ht="14.1" customHeight="1" x14ac:dyDescent="0.15">
      <c r="B11" s="6" t="s">
        <v>6</v>
      </c>
      <c r="C11" s="48">
        <v>2525</v>
      </c>
      <c r="D11" s="48">
        <v>1237</v>
      </c>
      <c r="E11" s="48">
        <v>12956</v>
      </c>
      <c r="F11" s="48">
        <v>6667</v>
      </c>
      <c r="G11" s="48">
        <v>168767</v>
      </c>
      <c r="H11" s="49">
        <v>1039570</v>
      </c>
      <c r="I11" s="51">
        <v>13.02616548317382</v>
      </c>
      <c r="J11" s="51">
        <v>155.92770361481925</v>
      </c>
      <c r="K11" s="51">
        <v>168.95386909799308</v>
      </c>
      <c r="L11" s="37">
        <v>46</v>
      </c>
      <c r="M11" s="19">
        <v>0.35748031496062993</v>
      </c>
      <c r="N11" s="37">
        <v>60</v>
      </c>
    </row>
    <row r="12" spans="2:14" ht="14.1" customHeight="1" x14ac:dyDescent="0.15">
      <c r="B12" s="6" t="s">
        <v>7</v>
      </c>
      <c r="C12" s="48">
        <v>2694</v>
      </c>
      <c r="D12" s="48">
        <v>1313</v>
      </c>
      <c r="E12" s="48">
        <v>13694</v>
      </c>
      <c r="F12" s="48">
        <v>7213</v>
      </c>
      <c r="G12" s="48">
        <v>652662</v>
      </c>
      <c r="H12" s="49">
        <v>421572</v>
      </c>
      <c r="I12" s="51">
        <v>47.66043522710676</v>
      </c>
      <c r="J12" s="51">
        <v>58.44613891584639</v>
      </c>
      <c r="K12" s="51">
        <v>106.10657414295315</v>
      </c>
      <c r="L12" s="37">
        <v>56</v>
      </c>
      <c r="M12" s="19">
        <v>0.60784313725490191</v>
      </c>
      <c r="N12" s="37">
        <v>20</v>
      </c>
    </row>
    <row r="13" spans="2:14" ht="14.1" customHeight="1" x14ac:dyDescent="0.15">
      <c r="B13" s="6" t="s">
        <v>8</v>
      </c>
      <c r="C13" s="48">
        <v>2145</v>
      </c>
      <c r="D13" s="48">
        <v>1053</v>
      </c>
      <c r="E13" s="48">
        <v>11111</v>
      </c>
      <c r="F13" s="48">
        <v>5610</v>
      </c>
      <c r="G13" s="48">
        <v>2042997</v>
      </c>
      <c r="H13" s="49">
        <v>144916</v>
      </c>
      <c r="I13" s="51">
        <v>183.87156871568715</v>
      </c>
      <c r="J13" s="51">
        <v>25.831729055258467</v>
      </c>
      <c r="K13" s="51">
        <v>209.70329777094562</v>
      </c>
      <c r="L13" s="37">
        <v>42</v>
      </c>
      <c r="M13" s="19">
        <v>0.41745283018867924</v>
      </c>
      <c r="N13" s="37">
        <v>47</v>
      </c>
    </row>
    <row r="14" spans="2:14" ht="14.1" customHeight="1" x14ac:dyDescent="0.15">
      <c r="B14" s="6" t="s">
        <v>9</v>
      </c>
      <c r="C14" s="48">
        <v>3647</v>
      </c>
      <c r="D14" s="48">
        <v>1998</v>
      </c>
      <c r="E14" s="48">
        <v>18173</v>
      </c>
      <c r="F14" s="48">
        <v>10191</v>
      </c>
      <c r="G14" s="48">
        <v>2293715</v>
      </c>
      <c r="H14" s="49">
        <v>1285290</v>
      </c>
      <c r="I14" s="51">
        <v>126.21553953667529</v>
      </c>
      <c r="J14" s="51">
        <v>126.12010597586105</v>
      </c>
      <c r="K14" s="51">
        <v>252.33564551253636</v>
      </c>
      <c r="L14" s="37">
        <v>33</v>
      </c>
      <c r="M14" s="19">
        <v>0.60076530612244894</v>
      </c>
      <c r="N14" s="37">
        <v>21</v>
      </c>
    </row>
    <row r="15" spans="2:14" ht="14.1" customHeight="1" x14ac:dyDescent="0.15">
      <c r="B15" s="6" t="s">
        <v>10</v>
      </c>
      <c r="C15" s="48">
        <v>1756</v>
      </c>
      <c r="D15" s="48">
        <v>953</v>
      </c>
      <c r="E15" s="48">
        <v>10145</v>
      </c>
      <c r="F15" s="48">
        <v>4978</v>
      </c>
      <c r="G15" s="48">
        <v>314384</v>
      </c>
      <c r="H15" s="49">
        <v>377587</v>
      </c>
      <c r="I15" s="51">
        <v>30.989058649581075</v>
      </c>
      <c r="J15" s="51">
        <v>75.851145038167942</v>
      </c>
      <c r="K15" s="51">
        <v>106.84020368774901</v>
      </c>
      <c r="L15" s="37">
        <v>54</v>
      </c>
      <c r="M15" s="19">
        <v>0.32929782082324455</v>
      </c>
      <c r="N15" s="37">
        <v>62</v>
      </c>
    </row>
    <row r="16" spans="2:14" ht="14.1" customHeight="1" x14ac:dyDescent="0.15">
      <c r="B16" s="6" t="s">
        <v>11</v>
      </c>
      <c r="C16" s="48">
        <v>2297</v>
      </c>
      <c r="D16" s="48">
        <v>1159</v>
      </c>
      <c r="E16" s="48">
        <v>11791</v>
      </c>
      <c r="F16" s="48">
        <v>6577</v>
      </c>
      <c r="G16" s="48">
        <v>461753</v>
      </c>
      <c r="H16" s="49">
        <v>187493</v>
      </c>
      <c r="I16" s="51">
        <v>39.161479094224411</v>
      </c>
      <c r="J16" s="51">
        <v>28.507374182758095</v>
      </c>
      <c r="K16" s="51">
        <v>67.668853276982503</v>
      </c>
      <c r="L16" s="37">
        <v>66</v>
      </c>
      <c r="M16" s="19">
        <v>0.52173913043478259</v>
      </c>
      <c r="N16" s="37">
        <v>30</v>
      </c>
    </row>
    <row r="17" spans="2:14" ht="14.1" customHeight="1" x14ac:dyDescent="0.15">
      <c r="B17" s="6" t="s">
        <v>12</v>
      </c>
      <c r="C17" s="48">
        <v>1091</v>
      </c>
      <c r="D17" s="48">
        <v>650</v>
      </c>
      <c r="E17" s="48">
        <v>6127</v>
      </c>
      <c r="F17" s="48">
        <v>3698</v>
      </c>
      <c r="G17" s="48">
        <v>299445</v>
      </c>
      <c r="H17" s="49">
        <v>186464</v>
      </c>
      <c r="I17" s="51">
        <v>48.8730210543496</v>
      </c>
      <c r="J17" s="51">
        <v>50.422931314223902</v>
      </c>
      <c r="K17" s="51">
        <v>99.295952368573495</v>
      </c>
      <c r="L17" s="37">
        <v>60</v>
      </c>
      <c r="M17" s="19">
        <v>0.38141809290953543</v>
      </c>
      <c r="N17" s="37">
        <v>53</v>
      </c>
    </row>
    <row r="18" spans="2:14" ht="14.1" customHeight="1" x14ac:dyDescent="0.15">
      <c r="B18" s="6" t="s">
        <v>13</v>
      </c>
      <c r="C18" s="48">
        <v>932</v>
      </c>
      <c r="D18" s="48">
        <v>550</v>
      </c>
      <c r="E18" s="48">
        <v>5041</v>
      </c>
      <c r="F18" s="48">
        <v>2884</v>
      </c>
      <c r="G18" s="48">
        <v>320371</v>
      </c>
      <c r="H18" s="49">
        <v>879429</v>
      </c>
      <c r="I18" s="51">
        <v>63.553064868081727</v>
      </c>
      <c r="J18" s="51">
        <v>304.93377253814145</v>
      </c>
      <c r="K18" s="51">
        <v>368.48683740622317</v>
      </c>
      <c r="L18" s="37">
        <v>18</v>
      </c>
      <c r="M18" s="19">
        <v>0.34853420195439738</v>
      </c>
      <c r="N18" s="37">
        <v>61</v>
      </c>
    </row>
    <row r="19" spans="2:14" ht="14.1" customHeight="1" x14ac:dyDescent="0.15">
      <c r="B19" s="6" t="s">
        <v>14</v>
      </c>
      <c r="C19" s="48">
        <v>2984</v>
      </c>
      <c r="D19" s="48">
        <v>1523</v>
      </c>
      <c r="E19" s="48">
        <v>15449</v>
      </c>
      <c r="F19" s="48">
        <v>8041</v>
      </c>
      <c r="G19" s="48">
        <v>312435</v>
      </c>
      <c r="H19" s="49">
        <v>199851</v>
      </c>
      <c r="I19" s="51">
        <v>20.223639070489998</v>
      </c>
      <c r="J19" s="51">
        <v>24.853998258923021</v>
      </c>
      <c r="K19" s="51">
        <v>45.077637329413022</v>
      </c>
      <c r="L19" s="37">
        <v>71</v>
      </c>
      <c r="M19" s="19">
        <v>0.36891679748822603</v>
      </c>
      <c r="N19" s="37">
        <v>55</v>
      </c>
    </row>
    <row r="20" spans="2:14" ht="14.1" customHeight="1" x14ac:dyDescent="0.15">
      <c r="B20" s="6" t="s">
        <v>15</v>
      </c>
      <c r="C20" s="48">
        <v>3325</v>
      </c>
      <c r="D20" s="48">
        <v>1727</v>
      </c>
      <c r="E20" s="48">
        <v>17337</v>
      </c>
      <c r="F20" s="48">
        <v>8937</v>
      </c>
      <c r="G20" s="48">
        <v>590507</v>
      </c>
      <c r="H20" s="49">
        <v>369554</v>
      </c>
      <c r="I20" s="51">
        <v>34.060506431331831</v>
      </c>
      <c r="J20" s="51">
        <v>41.351012644064006</v>
      </c>
      <c r="K20" s="51">
        <v>75.41151907539583</v>
      </c>
      <c r="L20" s="37">
        <v>65</v>
      </c>
      <c r="M20" s="19">
        <v>0.4132581100141044</v>
      </c>
      <c r="N20" s="37">
        <v>48</v>
      </c>
    </row>
    <row r="21" spans="2:14" ht="14.1" customHeight="1" x14ac:dyDescent="0.15">
      <c r="B21" s="6" t="s">
        <v>16</v>
      </c>
      <c r="C21" s="48">
        <v>5252</v>
      </c>
      <c r="D21" s="48">
        <v>2589</v>
      </c>
      <c r="E21" s="48">
        <v>26575</v>
      </c>
      <c r="F21" s="48">
        <v>13387</v>
      </c>
      <c r="G21" s="48">
        <v>6552796</v>
      </c>
      <c r="H21" s="49">
        <v>3340749</v>
      </c>
      <c r="I21" s="51">
        <v>246.57746001881466</v>
      </c>
      <c r="J21" s="51">
        <v>249.55172928960931</v>
      </c>
      <c r="K21" s="51">
        <v>496.12918930842397</v>
      </c>
      <c r="L21" s="37">
        <v>12</v>
      </c>
      <c r="M21" s="19">
        <v>0.56836248012718604</v>
      </c>
      <c r="N21" s="37">
        <v>24</v>
      </c>
    </row>
    <row r="22" spans="2:14" ht="14.1" customHeight="1" x14ac:dyDescent="0.15">
      <c r="B22" s="6" t="s">
        <v>17</v>
      </c>
      <c r="C22" s="48">
        <v>2944</v>
      </c>
      <c r="D22" s="48">
        <v>1635</v>
      </c>
      <c r="E22" s="48">
        <v>15417</v>
      </c>
      <c r="F22" s="48">
        <v>8802</v>
      </c>
      <c r="G22" s="48">
        <v>1694472</v>
      </c>
      <c r="H22" s="49">
        <v>5717008</v>
      </c>
      <c r="I22" s="51">
        <v>109.90932087954855</v>
      </c>
      <c r="J22" s="51">
        <v>649.51238354919337</v>
      </c>
      <c r="K22" s="51">
        <v>759.42170442874192</v>
      </c>
      <c r="L22" s="37">
        <v>4</v>
      </c>
      <c r="M22" s="19">
        <v>0.36771300448430494</v>
      </c>
      <c r="N22" s="37">
        <v>56</v>
      </c>
    </row>
    <row r="23" spans="2:14" ht="14.1" customHeight="1" x14ac:dyDescent="0.15">
      <c r="B23" s="6" t="s">
        <v>18</v>
      </c>
      <c r="C23" s="48">
        <v>1606</v>
      </c>
      <c r="D23" s="48">
        <v>811</v>
      </c>
      <c r="E23" s="48">
        <v>8110</v>
      </c>
      <c r="F23" s="48">
        <v>4328</v>
      </c>
      <c r="G23" s="48">
        <v>552649</v>
      </c>
      <c r="H23" s="49">
        <v>340108</v>
      </c>
      <c r="I23" s="51">
        <v>68.144143033292238</v>
      </c>
      <c r="J23" s="51">
        <v>78.583179297597042</v>
      </c>
      <c r="K23" s="51">
        <v>146.72732233088928</v>
      </c>
      <c r="L23" s="37">
        <v>49</v>
      </c>
      <c r="M23" s="19">
        <v>0.25679012345679014</v>
      </c>
      <c r="N23" s="37">
        <v>70</v>
      </c>
    </row>
    <row r="24" spans="2:14" ht="14.1" customHeight="1" x14ac:dyDescent="0.15">
      <c r="B24" s="6" t="s">
        <v>19</v>
      </c>
      <c r="C24" s="48">
        <v>4972</v>
      </c>
      <c r="D24" s="48">
        <v>2627</v>
      </c>
      <c r="E24" s="48">
        <v>25608</v>
      </c>
      <c r="F24" s="48">
        <v>13936</v>
      </c>
      <c r="G24" s="48">
        <v>1470747</v>
      </c>
      <c r="H24" s="49">
        <v>1193343</v>
      </c>
      <c r="I24" s="51">
        <v>57.433106841611995</v>
      </c>
      <c r="J24" s="51">
        <v>85.630238231917332</v>
      </c>
      <c r="K24" s="51">
        <v>143.06334507352932</v>
      </c>
      <c r="L24" s="37">
        <v>50</v>
      </c>
      <c r="M24" s="19">
        <v>0.47775628626692457</v>
      </c>
      <c r="N24" s="37">
        <v>38</v>
      </c>
    </row>
    <row r="25" spans="2:14" s="50" customFormat="1" ht="14.1" customHeight="1" x14ac:dyDescent="0.15">
      <c r="B25" s="47" t="s">
        <v>79</v>
      </c>
      <c r="C25" s="49">
        <v>86059</v>
      </c>
      <c r="D25" s="49">
        <v>43313</v>
      </c>
      <c r="E25" s="49">
        <v>442541</v>
      </c>
      <c r="F25" s="49">
        <v>228836</v>
      </c>
      <c r="G25" s="49">
        <v>34522398</v>
      </c>
      <c r="H25" s="49">
        <v>37944293</v>
      </c>
      <c r="I25" s="51">
        <v>78.009490646064435</v>
      </c>
      <c r="J25" s="51">
        <v>165.81435176283452</v>
      </c>
      <c r="K25" s="51">
        <v>243.82384240889894</v>
      </c>
      <c r="L25" s="52" t="s">
        <v>147</v>
      </c>
      <c r="M25" s="53">
        <v>0.44139223560910307</v>
      </c>
      <c r="N25" s="52" t="s">
        <v>150</v>
      </c>
    </row>
    <row r="26" spans="2:14" s="50" customFormat="1" ht="5.0999999999999996" customHeight="1" x14ac:dyDescent="0.15">
      <c r="B26" s="60"/>
      <c r="C26" s="61"/>
      <c r="D26" s="61"/>
      <c r="E26" s="61"/>
      <c r="F26" s="61"/>
      <c r="G26" s="61"/>
      <c r="H26" s="61"/>
      <c r="I26" s="62"/>
      <c r="J26" s="62"/>
      <c r="K26" s="62"/>
      <c r="L26" s="63"/>
      <c r="M26" s="64"/>
      <c r="N26" s="63"/>
    </row>
    <row r="27" spans="2:14" ht="14.1" customHeight="1" x14ac:dyDescent="0.15">
      <c r="B27" s="6" t="s">
        <v>20</v>
      </c>
      <c r="C27" s="48">
        <v>169</v>
      </c>
      <c r="D27" s="48"/>
      <c r="E27" s="48">
        <v>884</v>
      </c>
      <c r="F27" s="48"/>
      <c r="G27" s="48">
        <v>30522</v>
      </c>
      <c r="H27" s="49"/>
      <c r="I27" s="51">
        <v>34.527149321266968</v>
      </c>
      <c r="J27" s="51"/>
      <c r="K27" s="51">
        <v>34.527149321266968</v>
      </c>
      <c r="L27" s="37">
        <v>74</v>
      </c>
      <c r="M27" s="19">
        <v>0.73170731707317072</v>
      </c>
      <c r="N27" s="37">
        <v>11</v>
      </c>
    </row>
    <row r="28" spans="2:14" ht="14.1" customHeight="1" x14ac:dyDescent="0.15">
      <c r="B28" s="6" t="s">
        <v>21</v>
      </c>
      <c r="C28" s="48">
        <v>167</v>
      </c>
      <c r="D28" s="48">
        <v>92</v>
      </c>
      <c r="E28" s="48">
        <v>882</v>
      </c>
      <c r="F28" s="48">
        <v>625</v>
      </c>
      <c r="G28" s="48">
        <v>58892</v>
      </c>
      <c r="H28" s="49">
        <v>66069</v>
      </c>
      <c r="I28" s="51">
        <v>66.770975056689338</v>
      </c>
      <c r="J28" s="51">
        <v>105.71040000000001</v>
      </c>
      <c r="K28" s="51">
        <v>172.48137505668933</v>
      </c>
      <c r="L28" s="37">
        <v>45</v>
      </c>
      <c r="M28" s="19">
        <v>0.74226804123711343</v>
      </c>
      <c r="N28" s="37">
        <v>7</v>
      </c>
    </row>
    <row r="29" spans="2:14" ht="14.1" customHeight="1" x14ac:dyDescent="0.15">
      <c r="B29" s="6" t="s">
        <v>22</v>
      </c>
      <c r="C29" s="48">
        <v>166</v>
      </c>
      <c r="D29" s="48">
        <v>97</v>
      </c>
      <c r="E29" s="48">
        <v>864</v>
      </c>
      <c r="F29" s="48">
        <v>454</v>
      </c>
      <c r="G29" s="48">
        <v>26654</v>
      </c>
      <c r="H29" s="49">
        <v>82051</v>
      </c>
      <c r="I29" s="51">
        <v>30.849537037037038</v>
      </c>
      <c r="J29" s="51">
        <v>180.72907488986783</v>
      </c>
      <c r="K29" s="51">
        <v>211.57861192690487</v>
      </c>
      <c r="L29" s="37">
        <v>41</v>
      </c>
      <c r="M29" s="19">
        <v>0.31944444444444442</v>
      </c>
      <c r="N29" s="37">
        <v>63</v>
      </c>
    </row>
    <row r="30" spans="2:14" ht="14.1" customHeight="1" x14ac:dyDescent="0.15">
      <c r="B30" s="6" t="s">
        <v>23</v>
      </c>
      <c r="C30" s="48">
        <v>39</v>
      </c>
      <c r="D30" s="48"/>
      <c r="E30" s="48">
        <v>254</v>
      </c>
      <c r="F30" s="48"/>
      <c r="G30" s="48">
        <v>84168</v>
      </c>
      <c r="H30" s="49"/>
      <c r="I30" s="51">
        <v>331.37007874015745</v>
      </c>
      <c r="J30" s="51"/>
      <c r="K30" s="51">
        <v>331.37007874015745</v>
      </c>
      <c r="L30" s="37">
        <v>22</v>
      </c>
      <c r="M30" s="19">
        <v>0.43478260869565216</v>
      </c>
      <c r="N30" s="37">
        <v>43</v>
      </c>
    </row>
    <row r="31" spans="2:14" ht="14.1" customHeight="1" x14ac:dyDescent="0.15">
      <c r="B31" s="6" t="s">
        <v>24</v>
      </c>
      <c r="C31" s="48">
        <v>61</v>
      </c>
      <c r="D31" s="48"/>
      <c r="E31" s="48">
        <v>278</v>
      </c>
      <c r="F31" s="48"/>
      <c r="G31" s="48">
        <v>48325</v>
      </c>
      <c r="H31" s="49"/>
      <c r="I31" s="51">
        <v>173.83093525179856</v>
      </c>
      <c r="J31" s="51"/>
      <c r="K31" s="51">
        <v>173.83093525179856</v>
      </c>
      <c r="L31" s="37">
        <v>44</v>
      </c>
      <c r="M31" s="19">
        <v>9.3023255813953487E-2</v>
      </c>
      <c r="N31" s="37">
        <v>77</v>
      </c>
    </row>
    <row r="32" spans="2:14" ht="14.1" customHeight="1" x14ac:dyDescent="0.15">
      <c r="B32" s="6" t="s">
        <v>25</v>
      </c>
      <c r="C32" s="48">
        <v>510</v>
      </c>
      <c r="D32" s="48">
        <v>250</v>
      </c>
      <c r="E32" s="48">
        <v>2546</v>
      </c>
      <c r="F32" s="48">
        <v>1392</v>
      </c>
      <c r="G32" s="48">
        <v>54699</v>
      </c>
      <c r="H32" s="49">
        <v>549914</v>
      </c>
      <c r="I32" s="51">
        <v>21.484289080911232</v>
      </c>
      <c r="J32" s="51">
        <v>395.05316091954023</v>
      </c>
      <c r="K32" s="51">
        <v>416.53745000045149</v>
      </c>
      <c r="L32" s="37">
        <v>14</v>
      </c>
      <c r="M32" s="19">
        <v>1</v>
      </c>
      <c r="N32" s="37">
        <v>1</v>
      </c>
    </row>
    <row r="33" spans="2:14" ht="14.1" customHeight="1" x14ac:dyDescent="0.15">
      <c r="B33" s="6" t="s">
        <v>26</v>
      </c>
      <c r="C33" s="48">
        <v>972</v>
      </c>
      <c r="D33" s="48">
        <v>404</v>
      </c>
      <c r="E33" s="48">
        <v>4854</v>
      </c>
      <c r="F33" s="48">
        <v>2140</v>
      </c>
      <c r="G33" s="48">
        <v>199974</v>
      </c>
      <c r="H33" s="49">
        <v>6755499</v>
      </c>
      <c r="I33" s="51">
        <v>41.197775030902349</v>
      </c>
      <c r="J33" s="51">
        <v>3156.7752336448598</v>
      </c>
      <c r="K33" s="51">
        <v>3197.9730086757622</v>
      </c>
      <c r="L33" s="37">
        <v>1</v>
      </c>
      <c r="M33" s="19">
        <v>0.81675392670157065</v>
      </c>
      <c r="N33" s="37">
        <v>4</v>
      </c>
    </row>
    <row r="34" spans="2:14" ht="14.1" customHeight="1" x14ac:dyDescent="0.15">
      <c r="B34" s="6" t="s">
        <v>27</v>
      </c>
      <c r="C34" s="48">
        <v>852</v>
      </c>
      <c r="D34" s="48">
        <v>464</v>
      </c>
      <c r="E34" s="48">
        <v>4587</v>
      </c>
      <c r="F34" s="48">
        <v>2355</v>
      </c>
      <c r="G34" s="48">
        <v>93987</v>
      </c>
      <c r="H34" s="49">
        <v>56948</v>
      </c>
      <c r="I34" s="51">
        <v>20.489862655330281</v>
      </c>
      <c r="J34" s="51">
        <v>24.181740976645436</v>
      </c>
      <c r="K34" s="51">
        <v>44.671603631975714</v>
      </c>
      <c r="L34" s="37">
        <v>72</v>
      </c>
      <c r="M34" s="19">
        <v>0.7862595419847328</v>
      </c>
      <c r="N34" s="37">
        <v>5</v>
      </c>
    </row>
    <row r="35" spans="2:14" ht="14.1" customHeight="1" x14ac:dyDescent="0.15">
      <c r="B35" s="6" t="s">
        <v>28</v>
      </c>
      <c r="C35" s="48">
        <v>305</v>
      </c>
      <c r="D35" s="48">
        <v>164</v>
      </c>
      <c r="E35" s="48">
        <v>1672</v>
      </c>
      <c r="F35" s="48">
        <v>940</v>
      </c>
      <c r="G35" s="48">
        <v>143834</v>
      </c>
      <c r="H35" s="49">
        <v>153699</v>
      </c>
      <c r="I35" s="51">
        <v>86.025119617224874</v>
      </c>
      <c r="J35" s="51">
        <v>163.50957446808511</v>
      </c>
      <c r="K35" s="51">
        <v>249.53469408530998</v>
      </c>
      <c r="L35" s="37">
        <v>34</v>
      </c>
      <c r="M35" s="19">
        <v>0.23333333333333334</v>
      </c>
      <c r="N35" s="37">
        <v>74</v>
      </c>
    </row>
    <row r="36" spans="2:14" ht="14.1" customHeight="1" x14ac:dyDescent="0.15">
      <c r="B36" s="6" t="s">
        <v>30</v>
      </c>
      <c r="C36" s="48">
        <v>245</v>
      </c>
      <c r="D36" s="48">
        <v>134</v>
      </c>
      <c r="E36" s="48">
        <v>1259</v>
      </c>
      <c r="F36" s="48">
        <v>376</v>
      </c>
      <c r="G36" s="48">
        <v>77855</v>
      </c>
      <c r="H36" s="49">
        <v>15561</v>
      </c>
      <c r="I36" s="51">
        <v>61.838760921366166</v>
      </c>
      <c r="J36" s="51">
        <v>41.38563829787234</v>
      </c>
      <c r="K36" s="51">
        <v>103.22439921923851</v>
      </c>
      <c r="L36" s="37">
        <v>58</v>
      </c>
      <c r="M36" s="19">
        <v>0.38461538461538464</v>
      </c>
      <c r="N36" s="37">
        <v>50</v>
      </c>
    </row>
    <row r="37" spans="2:14" ht="14.1" customHeight="1" x14ac:dyDescent="0.15">
      <c r="B37" s="6" t="s">
        <v>29</v>
      </c>
      <c r="C37" s="48">
        <v>219</v>
      </c>
      <c r="D37" s="48">
        <v>117</v>
      </c>
      <c r="E37" s="48">
        <v>1194</v>
      </c>
      <c r="F37" s="48">
        <v>553</v>
      </c>
      <c r="G37" s="48">
        <v>23563</v>
      </c>
      <c r="H37" s="49">
        <v>77431</v>
      </c>
      <c r="I37" s="51">
        <v>19.734505862646568</v>
      </c>
      <c r="J37" s="51">
        <v>140.01989150090415</v>
      </c>
      <c r="K37" s="51">
        <v>159.75439736355071</v>
      </c>
      <c r="L37" s="37">
        <v>48</v>
      </c>
      <c r="M37" s="19">
        <v>0.55405405405405406</v>
      </c>
      <c r="N37" s="37">
        <v>25</v>
      </c>
    </row>
    <row r="38" spans="2:14" ht="14.1" customHeight="1" x14ac:dyDescent="0.15">
      <c r="B38" s="6" t="s">
        <v>31</v>
      </c>
      <c r="C38" s="48">
        <v>935</v>
      </c>
      <c r="D38" s="48">
        <v>482</v>
      </c>
      <c r="E38" s="48">
        <v>4920</v>
      </c>
      <c r="F38" s="48">
        <v>2533</v>
      </c>
      <c r="G38" s="48">
        <v>81047</v>
      </c>
      <c r="H38" s="49">
        <v>159652</v>
      </c>
      <c r="I38" s="51">
        <v>16.472967479674796</v>
      </c>
      <c r="J38" s="51">
        <v>63.028819581523884</v>
      </c>
      <c r="K38" s="51">
        <v>79.501787061198684</v>
      </c>
      <c r="L38" s="37">
        <v>64</v>
      </c>
      <c r="M38" s="19">
        <v>0.48847926267281105</v>
      </c>
      <c r="N38" s="37">
        <v>35</v>
      </c>
    </row>
    <row r="39" spans="2:14" ht="14.1" customHeight="1" x14ac:dyDescent="0.15">
      <c r="B39" s="6" t="s">
        <v>32</v>
      </c>
      <c r="C39" s="48">
        <v>751</v>
      </c>
      <c r="D39" s="48">
        <v>378</v>
      </c>
      <c r="E39" s="48">
        <v>3835</v>
      </c>
      <c r="F39" s="48">
        <v>1869</v>
      </c>
      <c r="G39" s="48">
        <v>220947</v>
      </c>
      <c r="H39" s="49">
        <v>12961</v>
      </c>
      <c r="I39" s="51">
        <v>57.613298565840935</v>
      </c>
      <c r="J39" s="51">
        <v>6.9347244515783846</v>
      </c>
      <c r="K39" s="51">
        <v>64.548023017419325</v>
      </c>
      <c r="L39" s="37">
        <v>68</v>
      </c>
      <c r="M39" s="19">
        <v>0.30158730158730157</v>
      </c>
      <c r="N39" s="37">
        <v>63</v>
      </c>
    </row>
    <row r="40" spans="2:14" ht="14.1" customHeight="1" x14ac:dyDescent="0.15">
      <c r="B40" s="6" t="s">
        <v>33</v>
      </c>
      <c r="C40" s="48">
        <v>417</v>
      </c>
      <c r="D40" s="48">
        <v>227</v>
      </c>
      <c r="E40" s="48">
        <v>2183</v>
      </c>
      <c r="F40" s="48">
        <v>1011</v>
      </c>
      <c r="G40" s="48">
        <v>47171</v>
      </c>
      <c r="H40" s="49">
        <v>254970</v>
      </c>
      <c r="I40" s="51">
        <v>21.608337150710032</v>
      </c>
      <c r="J40" s="51">
        <v>252.19584569732939</v>
      </c>
      <c r="K40" s="51">
        <v>273.80418284803943</v>
      </c>
      <c r="L40" s="37">
        <v>29</v>
      </c>
      <c r="M40" s="19">
        <v>0.7142857142857143</v>
      </c>
      <c r="N40" s="37">
        <v>13</v>
      </c>
    </row>
    <row r="41" spans="2:14" ht="14.1" customHeight="1" x14ac:dyDescent="0.15">
      <c r="B41" s="6" t="s">
        <v>34</v>
      </c>
      <c r="C41" s="48">
        <v>886</v>
      </c>
      <c r="D41" s="48">
        <v>645</v>
      </c>
      <c r="E41" s="48">
        <v>4670</v>
      </c>
      <c r="F41" s="48">
        <v>2703</v>
      </c>
      <c r="G41" s="48">
        <v>542652</v>
      </c>
      <c r="H41" s="49">
        <v>264781</v>
      </c>
      <c r="I41" s="51">
        <v>116.19957173447537</v>
      </c>
      <c r="J41" s="51">
        <v>97.958194598594162</v>
      </c>
      <c r="K41" s="51">
        <v>214.15776633306953</v>
      </c>
      <c r="L41" s="37">
        <v>40</v>
      </c>
      <c r="M41" s="19">
        <v>0.46666666666666667</v>
      </c>
      <c r="N41" s="37">
        <v>41</v>
      </c>
    </row>
    <row r="42" spans="2:14" ht="14.1" customHeight="1" x14ac:dyDescent="0.15">
      <c r="B42" s="6" t="s">
        <v>35</v>
      </c>
      <c r="C42" s="48">
        <v>1439</v>
      </c>
      <c r="D42" s="48">
        <v>713</v>
      </c>
      <c r="E42" s="48">
        <v>7213</v>
      </c>
      <c r="F42" s="48">
        <v>3788</v>
      </c>
      <c r="G42" s="48">
        <v>79020</v>
      </c>
      <c r="H42" s="49">
        <v>361722</v>
      </c>
      <c r="I42" s="51">
        <v>10.955219742132261</v>
      </c>
      <c r="J42" s="51">
        <v>95.491552270327347</v>
      </c>
      <c r="K42" s="51">
        <v>106.4467720124596</v>
      </c>
      <c r="L42" s="37">
        <v>55</v>
      </c>
      <c r="M42" s="19">
        <v>0.55305466237942125</v>
      </c>
      <c r="N42" s="37">
        <v>26</v>
      </c>
    </row>
    <row r="43" spans="2:14" ht="14.1" customHeight="1" x14ac:dyDescent="0.15">
      <c r="B43" s="6" t="s">
        <v>36</v>
      </c>
      <c r="C43" s="48">
        <v>441</v>
      </c>
      <c r="D43" s="48">
        <v>228</v>
      </c>
      <c r="E43" s="48">
        <v>2330</v>
      </c>
      <c r="F43" s="48">
        <v>1228</v>
      </c>
      <c r="G43" s="48">
        <v>122342</v>
      </c>
      <c r="H43" s="49">
        <v>61849</v>
      </c>
      <c r="I43" s="51">
        <v>52.507296137339054</v>
      </c>
      <c r="J43" s="51">
        <v>50.365635179153095</v>
      </c>
      <c r="K43" s="51">
        <v>102.87293131649216</v>
      </c>
      <c r="L43" s="37">
        <v>59</v>
      </c>
      <c r="M43" s="19">
        <v>0.50450450450450446</v>
      </c>
      <c r="N43" s="37">
        <v>32</v>
      </c>
    </row>
    <row r="44" spans="2:14" ht="14.1" customHeight="1" x14ac:dyDescent="0.15">
      <c r="B44" s="6" t="s">
        <v>37</v>
      </c>
      <c r="C44" s="48">
        <v>1011</v>
      </c>
      <c r="D44" s="48">
        <v>472</v>
      </c>
      <c r="E44" s="48">
        <v>4661</v>
      </c>
      <c r="F44" s="48">
        <v>2330</v>
      </c>
      <c r="G44" s="48">
        <v>320316</v>
      </c>
      <c r="H44" s="49">
        <v>144770</v>
      </c>
      <c r="I44" s="51">
        <v>68.722591718515346</v>
      </c>
      <c r="J44" s="51">
        <v>62.133047210300433</v>
      </c>
      <c r="K44" s="51">
        <v>130.85563892881578</v>
      </c>
      <c r="L44" s="37">
        <v>52</v>
      </c>
      <c r="M44" s="19">
        <v>0.58441558441558439</v>
      </c>
      <c r="N44" s="37">
        <v>23</v>
      </c>
    </row>
    <row r="45" spans="2:14" ht="14.1" customHeight="1" x14ac:dyDescent="0.15">
      <c r="B45" s="6" t="s">
        <v>38</v>
      </c>
      <c r="C45" s="48">
        <v>286</v>
      </c>
      <c r="D45" s="48">
        <v>137</v>
      </c>
      <c r="E45" s="48">
        <v>1396</v>
      </c>
      <c r="F45" s="48">
        <v>644</v>
      </c>
      <c r="G45" s="48">
        <v>77261</v>
      </c>
      <c r="H45" s="49">
        <v>115574</v>
      </c>
      <c r="I45" s="51">
        <v>55.344555873925501</v>
      </c>
      <c r="J45" s="51">
        <v>179.46273291925465</v>
      </c>
      <c r="K45" s="51">
        <v>234.80728879318013</v>
      </c>
      <c r="L45" s="37">
        <v>36</v>
      </c>
      <c r="M45" s="19">
        <v>0.47663551401869159</v>
      </c>
      <c r="N45" s="37">
        <v>39</v>
      </c>
    </row>
    <row r="46" spans="2:14" ht="14.1" customHeight="1" x14ac:dyDescent="0.15">
      <c r="B46" s="6" t="s">
        <v>39</v>
      </c>
      <c r="C46" s="48">
        <v>557</v>
      </c>
      <c r="D46" s="48">
        <v>296</v>
      </c>
      <c r="E46" s="48">
        <v>2843</v>
      </c>
      <c r="F46" s="48">
        <v>1517</v>
      </c>
      <c r="G46" s="48">
        <v>12355</v>
      </c>
      <c r="H46" s="49">
        <v>19885</v>
      </c>
      <c r="I46" s="51">
        <v>4.3457615195216324</v>
      </c>
      <c r="J46" s="51">
        <v>13.108108108108109</v>
      </c>
      <c r="K46" s="51">
        <v>17.453869627629743</v>
      </c>
      <c r="L46" s="37">
        <v>77</v>
      </c>
      <c r="M46" s="19">
        <v>0.54867256637168138</v>
      </c>
      <c r="N46" s="37">
        <v>28</v>
      </c>
    </row>
    <row r="47" spans="2:14" ht="14.1" customHeight="1" x14ac:dyDescent="0.15">
      <c r="B47" s="6" t="s">
        <v>40</v>
      </c>
      <c r="C47" s="48">
        <v>664</v>
      </c>
      <c r="D47" s="48">
        <v>378</v>
      </c>
      <c r="E47" s="48">
        <v>3423</v>
      </c>
      <c r="F47" s="48">
        <v>1996</v>
      </c>
      <c r="G47" s="48">
        <v>178728</v>
      </c>
      <c r="H47" s="49">
        <v>497794</v>
      </c>
      <c r="I47" s="51">
        <v>52.213847502191058</v>
      </c>
      <c r="J47" s="51">
        <v>249.39579158316633</v>
      </c>
      <c r="K47" s="51">
        <v>301.6096390853574</v>
      </c>
      <c r="L47" s="37">
        <v>25</v>
      </c>
      <c r="M47" s="19">
        <v>0.27966101694915252</v>
      </c>
      <c r="N47" s="37">
        <v>65</v>
      </c>
    </row>
    <row r="48" spans="2:14" ht="14.1" customHeight="1" x14ac:dyDescent="0.15">
      <c r="B48" s="6" t="s">
        <v>41</v>
      </c>
      <c r="C48" s="48">
        <v>837</v>
      </c>
      <c r="D48" s="48">
        <v>458</v>
      </c>
      <c r="E48" s="48">
        <v>4407</v>
      </c>
      <c r="F48" s="48">
        <v>2240</v>
      </c>
      <c r="G48" s="48">
        <v>799930</v>
      </c>
      <c r="H48" s="49">
        <v>318574</v>
      </c>
      <c r="I48" s="51">
        <v>181.51350124801453</v>
      </c>
      <c r="J48" s="51">
        <v>142.22053571428572</v>
      </c>
      <c r="K48" s="51">
        <v>323.73403696230025</v>
      </c>
      <c r="L48" s="37">
        <v>23</v>
      </c>
      <c r="M48" s="19">
        <v>0.64880952380952384</v>
      </c>
      <c r="N48" s="37">
        <v>16</v>
      </c>
    </row>
    <row r="49" spans="2:14" ht="14.1" customHeight="1" x14ac:dyDescent="0.15">
      <c r="B49" s="6" t="s">
        <v>42</v>
      </c>
      <c r="C49" s="48">
        <v>190</v>
      </c>
      <c r="D49" s="48">
        <v>95</v>
      </c>
      <c r="E49" s="48">
        <v>952</v>
      </c>
      <c r="F49" s="48">
        <v>564</v>
      </c>
      <c r="G49" s="48">
        <v>229174</v>
      </c>
      <c r="H49" s="49">
        <v>32274</v>
      </c>
      <c r="I49" s="51">
        <v>240.72899159663865</v>
      </c>
      <c r="J49" s="51">
        <v>57.223404255319146</v>
      </c>
      <c r="K49" s="51">
        <v>297.95239585195782</v>
      </c>
      <c r="L49" s="37">
        <v>27</v>
      </c>
      <c r="M49" s="19">
        <v>0.73426573426573427</v>
      </c>
      <c r="N49" s="37">
        <v>9</v>
      </c>
    </row>
    <row r="50" spans="2:14" ht="14.1" customHeight="1" x14ac:dyDescent="0.15">
      <c r="B50" s="6" t="s">
        <v>43</v>
      </c>
      <c r="C50" s="48">
        <v>355</v>
      </c>
      <c r="D50" s="48">
        <v>201</v>
      </c>
      <c r="E50" s="48">
        <v>1825</v>
      </c>
      <c r="F50" s="48">
        <v>1057</v>
      </c>
      <c r="G50" s="48">
        <v>170154</v>
      </c>
      <c r="H50" s="49">
        <v>229443</v>
      </c>
      <c r="I50" s="51">
        <v>93.235068493150692</v>
      </c>
      <c r="J50" s="51">
        <v>217.07000946073794</v>
      </c>
      <c r="K50" s="51">
        <v>310.3050779538886</v>
      </c>
      <c r="L50" s="37">
        <v>24</v>
      </c>
      <c r="M50" s="19">
        <v>0.71900826446280997</v>
      </c>
      <c r="N50" s="37">
        <v>12</v>
      </c>
    </row>
    <row r="51" spans="2:14" ht="14.1" customHeight="1" x14ac:dyDescent="0.15">
      <c r="B51" s="6" t="s">
        <v>44</v>
      </c>
      <c r="C51" s="48">
        <v>24</v>
      </c>
      <c r="D51" s="48">
        <v>0</v>
      </c>
      <c r="E51" s="48">
        <v>121</v>
      </c>
      <c r="F51" s="48"/>
      <c r="G51" s="48">
        <v>70664</v>
      </c>
      <c r="H51" s="49"/>
      <c r="I51" s="51">
        <v>584</v>
      </c>
      <c r="J51" s="51"/>
      <c r="K51" s="51">
        <v>584</v>
      </c>
      <c r="L51" s="37">
        <v>8</v>
      </c>
      <c r="M51" s="19">
        <v>0.6</v>
      </c>
      <c r="N51" s="37">
        <v>22</v>
      </c>
    </row>
    <row r="52" spans="2:14" ht="14.1" customHeight="1" x14ac:dyDescent="0.15">
      <c r="B52" s="6" t="s">
        <v>45</v>
      </c>
      <c r="C52" s="48">
        <v>22</v>
      </c>
      <c r="D52" s="48">
        <v>15</v>
      </c>
      <c r="E52" s="48">
        <v>130</v>
      </c>
      <c r="F52" s="48">
        <v>107</v>
      </c>
      <c r="G52" s="48">
        <v>11893</v>
      </c>
      <c r="H52" s="49">
        <v>13903</v>
      </c>
      <c r="I52" s="51">
        <v>91.484615384615381</v>
      </c>
      <c r="J52" s="51">
        <v>129.93457943925233</v>
      </c>
      <c r="K52" s="51">
        <v>221.41919482386771</v>
      </c>
      <c r="L52" s="37">
        <v>39</v>
      </c>
      <c r="M52" s="19">
        <v>0.25806451612903225</v>
      </c>
      <c r="N52" s="37">
        <v>68</v>
      </c>
    </row>
    <row r="53" spans="2:14" ht="14.1" customHeight="1" x14ac:dyDescent="0.15">
      <c r="B53" s="6" t="s">
        <v>46</v>
      </c>
      <c r="C53" s="48">
        <v>203</v>
      </c>
      <c r="D53" s="48">
        <v>150</v>
      </c>
      <c r="E53" s="48">
        <v>1211</v>
      </c>
      <c r="F53" s="48">
        <v>687</v>
      </c>
      <c r="G53" s="48">
        <v>397011</v>
      </c>
      <c r="H53" s="49">
        <v>241720</v>
      </c>
      <c r="I53" s="51">
        <v>327.83732452518581</v>
      </c>
      <c r="J53" s="51">
        <v>351.84861717612807</v>
      </c>
      <c r="K53" s="51">
        <v>679.68594170131382</v>
      </c>
      <c r="L53" s="37">
        <v>5</v>
      </c>
      <c r="M53" s="19">
        <v>0.5</v>
      </c>
      <c r="N53" s="37">
        <v>33</v>
      </c>
    </row>
    <row r="54" spans="2:14" ht="14.1" customHeight="1" x14ac:dyDescent="0.15">
      <c r="B54" s="6" t="s">
        <v>47</v>
      </c>
      <c r="C54" s="48">
        <v>31</v>
      </c>
      <c r="D54" s="48">
        <v>17</v>
      </c>
      <c r="E54" s="48">
        <v>155</v>
      </c>
      <c r="F54" s="48">
        <v>75</v>
      </c>
      <c r="G54" s="48">
        <v>9189</v>
      </c>
      <c r="H54" s="49">
        <v>12515</v>
      </c>
      <c r="I54" s="51">
        <v>59.283870967741933</v>
      </c>
      <c r="J54" s="51">
        <v>166.86666666666667</v>
      </c>
      <c r="K54" s="51">
        <v>226.15053763440861</v>
      </c>
      <c r="L54" s="37">
        <v>38</v>
      </c>
      <c r="M54" s="19">
        <v>0.25</v>
      </c>
      <c r="N54" s="37">
        <v>71</v>
      </c>
    </row>
    <row r="55" spans="2:14" ht="14.1" customHeight="1" x14ac:dyDescent="0.15">
      <c r="B55" s="6" t="s">
        <v>48</v>
      </c>
      <c r="C55" s="48">
        <v>19</v>
      </c>
      <c r="D55" s="48">
        <v>13</v>
      </c>
      <c r="E55" s="48">
        <v>117</v>
      </c>
      <c r="F55" s="48">
        <v>75</v>
      </c>
      <c r="G55" s="48">
        <v>14054</v>
      </c>
      <c r="H55" s="49">
        <v>9964</v>
      </c>
      <c r="I55" s="51">
        <v>120.11965811965813</v>
      </c>
      <c r="J55" s="51">
        <v>132.85333333333332</v>
      </c>
      <c r="K55" s="51">
        <v>252.97299145299144</v>
      </c>
      <c r="L55" s="37">
        <v>32</v>
      </c>
      <c r="M55" s="19">
        <v>0.25806451612903225</v>
      </c>
      <c r="N55" s="37">
        <v>68</v>
      </c>
    </row>
    <row r="56" spans="2:14" ht="14.1" customHeight="1" x14ac:dyDescent="0.15">
      <c r="B56" s="6" t="s">
        <v>49</v>
      </c>
      <c r="C56" s="48">
        <v>79</v>
      </c>
      <c r="D56" s="48">
        <v>45</v>
      </c>
      <c r="E56" s="48">
        <v>399</v>
      </c>
      <c r="F56" s="48">
        <v>217</v>
      </c>
      <c r="G56" s="48">
        <v>1585</v>
      </c>
      <c r="H56" s="49">
        <v>33836</v>
      </c>
      <c r="I56" s="51">
        <v>3.9724310776942358</v>
      </c>
      <c r="J56" s="51">
        <v>155.92626728110599</v>
      </c>
      <c r="K56" s="51">
        <v>159.89869835880023</v>
      </c>
      <c r="L56" s="37">
        <v>47</v>
      </c>
      <c r="M56" s="19">
        <v>0.61904761904761907</v>
      </c>
      <c r="N56" s="37">
        <v>19</v>
      </c>
    </row>
    <row r="57" spans="2:14" ht="14.1" customHeight="1" x14ac:dyDescent="0.15">
      <c r="B57" s="6" t="s">
        <v>50</v>
      </c>
      <c r="C57" s="48">
        <v>365</v>
      </c>
      <c r="D57" s="48">
        <v>194</v>
      </c>
      <c r="E57" s="48">
        <v>1859</v>
      </c>
      <c r="F57" s="48">
        <v>1050</v>
      </c>
      <c r="G57" s="48">
        <v>257876</v>
      </c>
      <c r="H57" s="49">
        <v>133669</v>
      </c>
      <c r="I57" s="51">
        <v>138.71759010220549</v>
      </c>
      <c r="J57" s="51">
        <v>127.30380952380952</v>
      </c>
      <c r="K57" s="51">
        <v>266.02139962601501</v>
      </c>
      <c r="L57" s="37">
        <v>30</v>
      </c>
      <c r="M57" s="19">
        <v>0.24806201550387597</v>
      </c>
      <c r="N57" s="37">
        <v>72</v>
      </c>
    </row>
    <row r="58" spans="2:14" ht="14.1" customHeight="1" x14ac:dyDescent="0.15">
      <c r="B58" s="36"/>
      <c r="C58" s="73"/>
      <c r="D58" s="74"/>
      <c r="E58" s="73"/>
      <c r="F58" s="75"/>
      <c r="G58" s="75"/>
      <c r="H58" s="59"/>
      <c r="I58" s="76"/>
      <c r="J58" s="77"/>
      <c r="K58" s="77"/>
      <c r="L58" s="78"/>
      <c r="M58" s="79"/>
      <c r="N58" s="78"/>
    </row>
    <row r="59" spans="2:14" s="65" customFormat="1" ht="14.1" customHeight="1" x14ac:dyDescent="0.15">
      <c r="B59" s="108" t="s">
        <v>0</v>
      </c>
      <c r="C59" s="111" t="s">
        <v>152</v>
      </c>
      <c r="D59" s="112"/>
      <c r="E59" s="111" t="s">
        <v>162</v>
      </c>
      <c r="F59" s="113"/>
      <c r="G59" s="113"/>
      <c r="H59" s="112"/>
      <c r="I59" s="100" t="s">
        <v>161</v>
      </c>
      <c r="J59" s="101"/>
      <c r="K59" s="101"/>
      <c r="L59" s="102"/>
      <c r="M59" s="106" t="s">
        <v>158</v>
      </c>
      <c r="N59" s="107"/>
    </row>
    <row r="60" spans="2:14" s="65" customFormat="1" ht="14.1" customHeight="1" x14ac:dyDescent="0.15">
      <c r="B60" s="109"/>
      <c r="C60" s="111" t="s">
        <v>155</v>
      </c>
      <c r="D60" s="112"/>
      <c r="E60" s="111" t="s">
        <v>155</v>
      </c>
      <c r="F60" s="112"/>
      <c r="G60" s="114" t="s">
        <v>159</v>
      </c>
      <c r="H60" s="112"/>
      <c r="I60" s="103"/>
      <c r="J60" s="104"/>
      <c r="K60" s="104"/>
      <c r="L60" s="105"/>
      <c r="M60" s="103"/>
      <c r="N60" s="105"/>
    </row>
    <row r="61" spans="2:14" s="20" customFormat="1" ht="14.1" customHeight="1" x14ac:dyDescent="0.15">
      <c r="B61" s="110"/>
      <c r="C61" s="66" t="s">
        <v>153</v>
      </c>
      <c r="D61" s="66" t="s">
        <v>154</v>
      </c>
      <c r="E61" s="66" t="s">
        <v>153</v>
      </c>
      <c r="F61" s="66" t="s">
        <v>154</v>
      </c>
      <c r="G61" s="66" t="s">
        <v>156</v>
      </c>
      <c r="H61" s="66" t="s">
        <v>157</v>
      </c>
      <c r="I61" s="67" t="s">
        <v>144</v>
      </c>
      <c r="J61" s="67" t="s">
        <v>145</v>
      </c>
      <c r="K61" s="67" t="s">
        <v>146</v>
      </c>
      <c r="L61" s="68" t="s">
        <v>92</v>
      </c>
      <c r="M61" s="69" t="s">
        <v>103</v>
      </c>
      <c r="N61" s="68" t="s">
        <v>92</v>
      </c>
    </row>
    <row r="62" spans="2:14" ht="14.1" customHeight="1" x14ac:dyDescent="0.15">
      <c r="B62" s="6" t="s">
        <v>51</v>
      </c>
      <c r="C62" s="48">
        <v>396</v>
      </c>
      <c r="D62" s="48">
        <v>206</v>
      </c>
      <c r="E62" s="48">
        <v>1985</v>
      </c>
      <c r="F62" s="48">
        <v>1035</v>
      </c>
      <c r="G62" s="48">
        <v>313242</v>
      </c>
      <c r="H62" s="49">
        <v>257811</v>
      </c>
      <c r="I62" s="51">
        <v>157.80453400503779</v>
      </c>
      <c r="J62" s="51">
        <v>249.0927536231884</v>
      </c>
      <c r="K62" s="51">
        <v>406.8972876282262</v>
      </c>
      <c r="L62" s="37">
        <v>17</v>
      </c>
      <c r="M62" s="19">
        <v>0.44915254237288138</v>
      </c>
      <c r="N62" s="37">
        <v>42</v>
      </c>
    </row>
    <row r="63" spans="2:14" ht="14.1" customHeight="1" x14ac:dyDescent="0.15">
      <c r="B63" s="6" t="s">
        <v>52</v>
      </c>
      <c r="C63" s="48">
        <v>38</v>
      </c>
      <c r="D63" s="48">
        <v>18</v>
      </c>
      <c r="E63" s="48">
        <v>178</v>
      </c>
      <c r="F63" s="48">
        <v>108</v>
      </c>
      <c r="G63" s="48">
        <v>76864</v>
      </c>
      <c r="H63" s="49">
        <v>94821</v>
      </c>
      <c r="I63" s="51">
        <v>431.82022471910113</v>
      </c>
      <c r="J63" s="51">
        <v>877.97222222222217</v>
      </c>
      <c r="K63" s="51">
        <v>1309.7924469413233</v>
      </c>
      <c r="L63" s="37">
        <v>2</v>
      </c>
      <c r="M63" s="19">
        <v>0.36363636363636365</v>
      </c>
      <c r="N63" s="37">
        <v>58</v>
      </c>
    </row>
    <row r="64" spans="2:14" ht="14.1" customHeight="1" x14ac:dyDescent="0.15">
      <c r="B64" s="6" t="s">
        <v>53</v>
      </c>
      <c r="C64" s="48">
        <v>170</v>
      </c>
      <c r="D64" s="48">
        <v>104</v>
      </c>
      <c r="E64" s="48">
        <v>884</v>
      </c>
      <c r="F64" s="48">
        <v>531</v>
      </c>
      <c r="G64" s="48">
        <v>207407</v>
      </c>
      <c r="H64" s="49">
        <v>56925</v>
      </c>
      <c r="I64" s="51">
        <v>234.6233031674208</v>
      </c>
      <c r="J64" s="51">
        <v>107.20338983050847</v>
      </c>
      <c r="K64" s="51">
        <v>341.82669299792929</v>
      </c>
      <c r="L64" s="37">
        <v>20</v>
      </c>
      <c r="M64" s="19">
        <v>0.21052631578947367</v>
      </c>
      <c r="N64" s="37">
        <v>76</v>
      </c>
    </row>
    <row r="65" spans="2:14" ht="14.1" customHeight="1" x14ac:dyDescent="0.15">
      <c r="B65" s="6" t="s">
        <v>54</v>
      </c>
      <c r="C65" s="48">
        <v>209</v>
      </c>
      <c r="D65" s="48">
        <v>93</v>
      </c>
      <c r="E65" s="48">
        <v>1034</v>
      </c>
      <c r="F65" s="48">
        <v>474</v>
      </c>
      <c r="G65" s="48">
        <v>15923</v>
      </c>
      <c r="H65" s="49">
        <v>23089</v>
      </c>
      <c r="I65" s="51">
        <v>15.399419729206963</v>
      </c>
      <c r="J65" s="51">
        <v>48.710970464135023</v>
      </c>
      <c r="K65" s="51">
        <v>64.110390193341985</v>
      </c>
      <c r="L65" s="37">
        <v>69</v>
      </c>
      <c r="M65" s="19">
        <v>0.54545454545454541</v>
      </c>
      <c r="N65" s="37">
        <v>29</v>
      </c>
    </row>
    <row r="66" spans="2:14" ht="14.1" customHeight="1" x14ac:dyDescent="0.15">
      <c r="B66" s="6" t="s">
        <v>58</v>
      </c>
      <c r="C66" s="48">
        <v>452</v>
      </c>
      <c r="D66" s="48">
        <v>245</v>
      </c>
      <c r="E66" s="48">
        <v>2432</v>
      </c>
      <c r="F66" s="48">
        <v>1331</v>
      </c>
      <c r="G66" s="48">
        <v>227900</v>
      </c>
      <c r="H66" s="49">
        <v>179998</v>
      </c>
      <c r="I66" s="51">
        <v>93.70888157894737</v>
      </c>
      <c r="J66" s="51">
        <v>135.23516153268218</v>
      </c>
      <c r="K66" s="51">
        <v>228.94404311162955</v>
      </c>
      <c r="L66" s="37">
        <v>37</v>
      </c>
      <c r="M66" s="19">
        <v>0.63636363636363635</v>
      </c>
      <c r="N66" s="37">
        <v>17</v>
      </c>
    </row>
    <row r="67" spans="2:14" ht="14.1" customHeight="1" x14ac:dyDescent="0.15">
      <c r="B67" s="6" t="s">
        <v>55</v>
      </c>
      <c r="C67" s="48">
        <v>137</v>
      </c>
      <c r="D67" s="48">
        <v>66</v>
      </c>
      <c r="E67" s="48">
        <v>679</v>
      </c>
      <c r="F67" s="48">
        <v>292</v>
      </c>
      <c r="G67" s="48">
        <v>105968</v>
      </c>
      <c r="H67" s="49">
        <v>75735</v>
      </c>
      <c r="I67" s="51">
        <v>156.06480117820325</v>
      </c>
      <c r="J67" s="51">
        <v>259.36643835616439</v>
      </c>
      <c r="K67" s="51">
        <v>415.43123953436765</v>
      </c>
      <c r="L67" s="37">
        <v>15</v>
      </c>
      <c r="M67" s="19">
        <v>0.65384615384615385</v>
      </c>
      <c r="N67" s="37">
        <v>15</v>
      </c>
    </row>
    <row r="68" spans="2:14" ht="14.1" customHeight="1" x14ac:dyDescent="0.15">
      <c r="B68" s="6" t="s">
        <v>56</v>
      </c>
      <c r="C68" s="48">
        <v>20</v>
      </c>
      <c r="D68" s="48">
        <v>18</v>
      </c>
      <c r="E68" s="48">
        <v>129</v>
      </c>
      <c r="F68" s="48">
        <v>76</v>
      </c>
      <c r="G68" s="48">
        <v>10828</v>
      </c>
      <c r="H68" s="49">
        <v>10307</v>
      </c>
      <c r="I68" s="51">
        <v>83.937984496124031</v>
      </c>
      <c r="J68" s="51">
        <v>135.61842105263159</v>
      </c>
      <c r="K68" s="51">
        <v>219.55640554875561</v>
      </c>
      <c r="L68" s="37">
        <v>39</v>
      </c>
      <c r="M68" s="19">
        <v>0.27058823529411763</v>
      </c>
      <c r="N68" s="37">
        <v>66</v>
      </c>
    </row>
    <row r="69" spans="2:14" ht="14.1" customHeight="1" x14ac:dyDescent="0.15">
      <c r="B69" s="6" t="s">
        <v>57</v>
      </c>
      <c r="C69" s="48">
        <v>123</v>
      </c>
      <c r="D69" s="48">
        <v>97</v>
      </c>
      <c r="E69" s="48">
        <v>720</v>
      </c>
      <c r="F69" s="48">
        <v>515</v>
      </c>
      <c r="G69" s="48">
        <v>8888</v>
      </c>
      <c r="H69" s="49">
        <v>47265</v>
      </c>
      <c r="I69" s="51">
        <v>12.344444444444445</v>
      </c>
      <c r="J69" s="51">
        <v>91.77669902912622</v>
      </c>
      <c r="K69" s="51">
        <v>104.12114347357067</v>
      </c>
      <c r="L69" s="37">
        <v>57</v>
      </c>
      <c r="M69" s="19">
        <v>0.24175824175824176</v>
      </c>
      <c r="N69" s="37">
        <v>73</v>
      </c>
    </row>
    <row r="70" spans="2:14" ht="14.1" customHeight="1" x14ac:dyDescent="0.15">
      <c r="B70" s="6" t="s">
        <v>59</v>
      </c>
      <c r="C70" s="48">
        <v>91</v>
      </c>
      <c r="D70" s="48"/>
      <c r="E70" s="48">
        <v>501</v>
      </c>
      <c r="F70" s="48"/>
      <c r="G70" s="48">
        <v>68096</v>
      </c>
      <c r="H70" s="49"/>
      <c r="I70" s="51">
        <v>135.92015968063873</v>
      </c>
      <c r="J70" s="51"/>
      <c r="K70" s="51">
        <v>135.92015968063873</v>
      </c>
      <c r="L70" s="37">
        <v>51</v>
      </c>
      <c r="M70" s="19">
        <v>0.55172413793103448</v>
      </c>
      <c r="N70" s="37">
        <v>27</v>
      </c>
    </row>
    <row r="71" spans="2:14" ht="14.1" customHeight="1" x14ac:dyDescent="0.15">
      <c r="B71" s="6" t="s">
        <v>60</v>
      </c>
      <c r="C71" s="48">
        <v>70</v>
      </c>
      <c r="D71" s="48">
        <v>34</v>
      </c>
      <c r="E71" s="48">
        <v>359</v>
      </c>
      <c r="F71" s="48">
        <v>196</v>
      </c>
      <c r="G71" s="48">
        <v>73541</v>
      </c>
      <c r="H71" s="49">
        <v>170868</v>
      </c>
      <c r="I71" s="51">
        <v>204.84958217270196</v>
      </c>
      <c r="J71" s="51">
        <v>871.77551020408168</v>
      </c>
      <c r="K71" s="51">
        <v>1076.6250923767836</v>
      </c>
      <c r="L71" s="37">
        <v>3</v>
      </c>
      <c r="M71" s="19">
        <v>0.43137254901960786</v>
      </c>
      <c r="N71" s="37">
        <v>44</v>
      </c>
    </row>
    <row r="72" spans="2:14" ht="14.1" customHeight="1" x14ac:dyDescent="0.15">
      <c r="B72" s="6" t="s">
        <v>61</v>
      </c>
      <c r="C72" s="48">
        <v>486</v>
      </c>
      <c r="D72" s="48"/>
      <c r="E72" s="48">
        <v>2603</v>
      </c>
      <c r="F72" s="48"/>
      <c r="G72" s="48">
        <v>63080</v>
      </c>
      <c r="H72" s="49"/>
      <c r="I72" s="51">
        <v>24.233576642335766</v>
      </c>
      <c r="J72" s="51"/>
      <c r="K72" s="51">
        <v>24.233576642335766</v>
      </c>
      <c r="L72" s="37">
        <v>76</v>
      </c>
      <c r="M72" s="19">
        <v>0.52173913043478259</v>
      </c>
      <c r="N72" s="37">
        <v>30</v>
      </c>
    </row>
    <row r="73" spans="2:14" ht="14.1" customHeight="1" x14ac:dyDescent="0.15">
      <c r="B73" s="6" t="s">
        <v>62</v>
      </c>
      <c r="C73" s="48">
        <v>227</v>
      </c>
      <c r="D73" s="48"/>
      <c r="E73" s="48">
        <v>1122</v>
      </c>
      <c r="F73" s="48"/>
      <c r="G73" s="48">
        <v>36669</v>
      </c>
      <c r="H73" s="49"/>
      <c r="I73" s="51">
        <v>32.68181818181818</v>
      </c>
      <c r="J73" s="51"/>
      <c r="K73" s="51">
        <v>32.68181818181818</v>
      </c>
      <c r="L73" s="37">
        <v>75</v>
      </c>
      <c r="M73" s="19">
        <v>0.31111111111111112</v>
      </c>
      <c r="N73" s="37">
        <v>64</v>
      </c>
    </row>
    <row r="74" spans="2:14" ht="14.1" customHeight="1" x14ac:dyDescent="0.15">
      <c r="B74" s="6" t="s">
        <v>63</v>
      </c>
      <c r="C74" s="48">
        <v>149</v>
      </c>
      <c r="D74" s="48">
        <v>62</v>
      </c>
      <c r="E74" s="48">
        <v>778</v>
      </c>
      <c r="F74" s="48">
        <v>326</v>
      </c>
      <c r="G74" s="48">
        <v>50896</v>
      </c>
      <c r="H74" s="49">
        <v>59112</v>
      </c>
      <c r="I74" s="51">
        <v>65.419023136246793</v>
      </c>
      <c r="J74" s="51">
        <v>181.32515337423314</v>
      </c>
      <c r="K74" s="51">
        <v>246.74417651047992</v>
      </c>
      <c r="L74" s="37">
        <v>35</v>
      </c>
      <c r="M74" s="19">
        <v>0.38461538461538464</v>
      </c>
      <c r="N74" s="37">
        <v>50</v>
      </c>
    </row>
    <row r="75" spans="2:14" ht="14.1" customHeight="1" x14ac:dyDescent="0.15">
      <c r="B75" s="6" t="s">
        <v>64</v>
      </c>
      <c r="C75" s="48">
        <v>424</v>
      </c>
      <c r="D75" s="48">
        <v>236</v>
      </c>
      <c r="E75" s="48">
        <v>2252</v>
      </c>
      <c r="F75" s="48">
        <v>1301</v>
      </c>
      <c r="G75" s="48">
        <v>238509</v>
      </c>
      <c r="H75" s="49">
        <v>96491</v>
      </c>
      <c r="I75" s="51">
        <v>105.90985790408526</v>
      </c>
      <c r="J75" s="51">
        <v>74.16679477325134</v>
      </c>
      <c r="K75" s="51">
        <v>180.0766526773366</v>
      </c>
      <c r="L75" s="37">
        <v>43</v>
      </c>
      <c r="M75" s="19">
        <v>0.40157480314960631</v>
      </c>
      <c r="N75" s="37">
        <v>49</v>
      </c>
    </row>
    <row r="76" spans="2:14" ht="14.1" customHeight="1" x14ac:dyDescent="0.15">
      <c r="B76" s="6" t="s">
        <v>65</v>
      </c>
      <c r="C76" s="48">
        <v>477</v>
      </c>
      <c r="D76" s="48">
        <v>273</v>
      </c>
      <c r="E76" s="48">
        <v>2506</v>
      </c>
      <c r="F76" s="48">
        <v>1483</v>
      </c>
      <c r="G76" s="48">
        <v>59351</v>
      </c>
      <c r="H76" s="49">
        <v>102278</v>
      </c>
      <c r="I76" s="51">
        <v>23.683559457302476</v>
      </c>
      <c r="J76" s="51">
        <v>68.966958867161154</v>
      </c>
      <c r="K76" s="51">
        <v>92.650518324463633</v>
      </c>
      <c r="L76" s="37">
        <v>61</v>
      </c>
      <c r="M76" s="19">
        <v>0.8910891089108911</v>
      </c>
      <c r="N76" s="37">
        <v>2</v>
      </c>
    </row>
    <row r="77" spans="2:14" ht="14.1" customHeight="1" x14ac:dyDescent="0.15">
      <c r="B77" s="6" t="s">
        <v>66</v>
      </c>
      <c r="C77" s="48">
        <v>431</v>
      </c>
      <c r="D77" s="48">
        <v>209</v>
      </c>
      <c r="E77" s="48">
        <v>2213</v>
      </c>
      <c r="F77" s="48">
        <v>1119</v>
      </c>
      <c r="G77" s="48">
        <v>573900</v>
      </c>
      <c r="H77" s="49">
        <v>290616</v>
      </c>
      <c r="I77" s="51">
        <v>259.33122458201535</v>
      </c>
      <c r="J77" s="51">
        <v>259.71045576407505</v>
      </c>
      <c r="K77" s="51">
        <v>519.0416803460904</v>
      </c>
      <c r="L77" s="37">
        <v>11</v>
      </c>
      <c r="M77" s="19">
        <v>0.3577981651376147</v>
      </c>
      <c r="N77" s="37">
        <v>59</v>
      </c>
    </row>
    <row r="78" spans="2:14" ht="14.1" customHeight="1" x14ac:dyDescent="0.15">
      <c r="B78" s="6" t="s">
        <v>67</v>
      </c>
      <c r="C78" s="48">
        <v>129</v>
      </c>
      <c r="D78" s="48">
        <v>58</v>
      </c>
      <c r="E78" s="48">
        <v>621</v>
      </c>
      <c r="F78" s="48">
        <v>359</v>
      </c>
      <c r="G78" s="48">
        <v>58672</v>
      </c>
      <c r="H78" s="49">
        <v>87402</v>
      </c>
      <c r="I78" s="51">
        <v>94.479871175523343</v>
      </c>
      <c r="J78" s="51">
        <v>243.45961002785515</v>
      </c>
      <c r="K78" s="51">
        <v>337.93948120337848</v>
      </c>
      <c r="L78" s="37">
        <v>21</v>
      </c>
      <c r="M78" s="19">
        <v>0.88571428571428568</v>
      </c>
      <c r="N78" s="37">
        <v>3</v>
      </c>
    </row>
    <row r="79" spans="2:14" ht="14.1" customHeight="1" x14ac:dyDescent="0.15">
      <c r="B79" s="6" t="s">
        <v>68</v>
      </c>
      <c r="C79" s="48">
        <v>738</v>
      </c>
      <c r="D79" s="48">
        <v>386</v>
      </c>
      <c r="E79" s="48">
        <v>3912</v>
      </c>
      <c r="F79" s="48">
        <v>1996</v>
      </c>
      <c r="G79" s="48">
        <v>1475550</v>
      </c>
      <c r="H79" s="49">
        <v>74526</v>
      </c>
      <c r="I79" s="51">
        <v>377.18558282208591</v>
      </c>
      <c r="J79" s="51">
        <v>37.337675350701403</v>
      </c>
      <c r="K79" s="51">
        <v>414.52325817278734</v>
      </c>
      <c r="L79" s="37">
        <v>16</v>
      </c>
      <c r="M79" s="19">
        <v>0.46857142857142858</v>
      </c>
      <c r="N79" s="37">
        <v>40</v>
      </c>
    </row>
    <row r="80" spans="2:14" ht="14.1" customHeight="1" x14ac:dyDescent="0.15">
      <c r="B80" s="6" t="s">
        <v>69</v>
      </c>
      <c r="C80" s="48">
        <v>618</v>
      </c>
      <c r="D80" s="48">
        <v>326</v>
      </c>
      <c r="E80" s="48">
        <v>3150</v>
      </c>
      <c r="F80" s="48">
        <v>1583</v>
      </c>
      <c r="G80" s="48">
        <v>61296</v>
      </c>
      <c r="H80" s="49">
        <v>54644</v>
      </c>
      <c r="I80" s="51">
        <v>19.45904761904762</v>
      </c>
      <c r="J80" s="51">
        <v>34.519267214150346</v>
      </c>
      <c r="K80" s="51">
        <v>53.97831483319797</v>
      </c>
      <c r="L80" s="37">
        <v>70</v>
      </c>
      <c r="M80" s="19">
        <v>0.38059701492537312</v>
      </c>
      <c r="N80" s="37">
        <v>53</v>
      </c>
    </row>
    <row r="81" spans="2:14" ht="14.1" customHeight="1" x14ac:dyDescent="0.15">
      <c r="B81" s="6" t="s">
        <v>70</v>
      </c>
      <c r="C81" s="48">
        <v>371</v>
      </c>
      <c r="D81" s="48">
        <v>182</v>
      </c>
      <c r="E81" s="48">
        <v>1906</v>
      </c>
      <c r="F81" s="48">
        <v>1028</v>
      </c>
      <c r="G81" s="48">
        <v>514724</v>
      </c>
      <c r="H81" s="49">
        <v>363979</v>
      </c>
      <c r="I81" s="51">
        <v>270.05456453305351</v>
      </c>
      <c r="J81" s="51">
        <v>354.06517509727627</v>
      </c>
      <c r="K81" s="51">
        <v>624.11973963032983</v>
      </c>
      <c r="L81" s="37">
        <v>7</v>
      </c>
      <c r="M81" s="19">
        <v>0.63095238095238093</v>
      </c>
      <c r="N81" s="37">
        <v>18</v>
      </c>
    </row>
    <row r="82" spans="2:14" ht="14.1" customHeight="1" x14ac:dyDescent="0.15">
      <c r="B82" s="6" t="s">
        <v>71</v>
      </c>
      <c r="C82" s="48">
        <v>467</v>
      </c>
      <c r="D82" s="48">
        <v>277</v>
      </c>
      <c r="E82" s="48">
        <v>2562</v>
      </c>
      <c r="F82" s="48">
        <v>1447</v>
      </c>
      <c r="G82" s="48">
        <v>380199</v>
      </c>
      <c r="H82" s="49">
        <v>730353</v>
      </c>
      <c r="I82" s="51">
        <v>148.39929742388759</v>
      </c>
      <c r="J82" s="51">
        <v>504.73600552868004</v>
      </c>
      <c r="K82" s="51">
        <v>653.1353029525676</v>
      </c>
      <c r="L82" s="37">
        <v>6</v>
      </c>
      <c r="M82" s="19">
        <v>0.22907488986784141</v>
      </c>
      <c r="N82" s="37">
        <v>75</v>
      </c>
    </row>
    <row r="83" spans="2:14" ht="14.1" customHeight="1" x14ac:dyDescent="0.15">
      <c r="B83" s="6" t="s">
        <v>72</v>
      </c>
      <c r="C83" s="48">
        <v>219</v>
      </c>
      <c r="D83" s="48">
        <v>120</v>
      </c>
      <c r="E83" s="48">
        <v>1138</v>
      </c>
      <c r="F83" s="48">
        <v>655</v>
      </c>
      <c r="G83" s="48">
        <v>26521</v>
      </c>
      <c r="H83" s="49">
        <v>28468</v>
      </c>
      <c r="I83" s="51">
        <v>23.304920913884008</v>
      </c>
      <c r="J83" s="51">
        <v>43.462595419847325</v>
      </c>
      <c r="K83" s="51">
        <v>66.767516333731336</v>
      </c>
      <c r="L83" s="37">
        <v>66</v>
      </c>
      <c r="M83" s="19">
        <v>0.48333333333333334</v>
      </c>
      <c r="N83" s="37">
        <v>36</v>
      </c>
    </row>
    <row r="84" spans="2:14" ht="14.1" customHeight="1" x14ac:dyDescent="0.15">
      <c r="B84" s="6" t="s">
        <v>73</v>
      </c>
      <c r="C84" s="48">
        <v>149</v>
      </c>
      <c r="D84" s="48">
        <v>74</v>
      </c>
      <c r="E84" s="48">
        <v>781</v>
      </c>
      <c r="F84" s="48">
        <v>442</v>
      </c>
      <c r="G84" s="48">
        <v>66099</v>
      </c>
      <c r="H84" s="49">
        <v>138299</v>
      </c>
      <c r="I84" s="51">
        <v>84.633802816901408</v>
      </c>
      <c r="J84" s="51">
        <v>312.89366515837105</v>
      </c>
      <c r="K84" s="51">
        <v>397.52746797527243</v>
      </c>
      <c r="L84" s="37">
        <v>19</v>
      </c>
      <c r="M84" s="19">
        <v>0.65671641791044777</v>
      </c>
      <c r="N84" s="37">
        <v>14</v>
      </c>
    </row>
    <row r="85" spans="2:14" ht="14.1" customHeight="1" x14ac:dyDescent="0.15">
      <c r="B85" s="6" t="s">
        <v>74</v>
      </c>
      <c r="C85" s="48">
        <v>0</v>
      </c>
      <c r="D85" s="48">
        <v>0</v>
      </c>
      <c r="E85" s="48">
        <v>775</v>
      </c>
      <c r="F85" s="48">
        <v>450</v>
      </c>
      <c r="G85" s="48">
        <v>49164</v>
      </c>
      <c r="H85" s="49">
        <v>10582</v>
      </c>
      <c r="I85" s="51">
        <v>63.43741935483871</v>
      </c>
      <c r="J85" s="51">
        <v>23.515555555555554</v>
      </c>
      <c r="K85" s="51">
        <v>86.952974910394261</v>
      </c>
      <c r="L85" s="37">
        <v>63</v>
      </c>
      <c r="M85" s="19">
        <v>0.77586206896551724</v>
      </c>
      <c r="N85" s="37">
        <v>6</v>
      </c>
    </row>
    <row r="86" spans="2:14" ht="14.1" customHeight="1" x14ac:dyDescent="0.15">
      <c r="B86" s="6" t="s">
        <v>76</v>
      </c>
      <c r="C86" s="48">
        <v>486</v>
      </c>
      <c r="D86" s="48">
        <v>240</v>
      </c>
      <c r="E86" s="48">
        <v>2462</v>
      </c>
      <c r="F86" s="48">
        <v>1372</v>
      </c>
      <c r="G86" s="48">
        <v>591352</v>
      </c>
      <c r="H86" s="49">
        <v>66308</v>
      </c>
      <c r="I86" s="51">
        <v>240.19171405361496</v>
      </c>
      <c r="J86" s="51">
        <v>48.329446064139944</v>
      </c>
      <c r="K86" s="51">
        <v>288.5211601177549</v>
      </c>
      <c r="L86" s="37">
        <v>28</v>
      </c>
      <c r="M86" s="19">
        <v>0.42424242424242425</v>
      </c>
      <c r="N86" s="37">
        <v>45</v>
      </c>
    </row>
    <row r="87" spans="2:14" ht="14.1" customHeight="1" x14ac:dyDescent="0.15">
      <c r="B87" s="6" t="s">
        <v>75</v>
      </c>
      <c r="C87" s="48">
        <v>98</v>
      </c>
      <c r="D87" s="48">
        <v>54</v>
      </c>
      <c r="E87" s="48">
        <v>525</v>
      </c>
      <c r="F87" s="48">
        <v>300</v>
      </c>
      <c r="G87" s="48">
        <v>152058</v>
      </c>
      <c r="H87" s="49">
        <v>75685</v>
      </c>
      <c r="I87" s="51">
        <v>289.63428571428574</v>
      </c>
      <c r="J87" s="51">
        <v>252.28333333333333</v>
      </c>
      <c r="K87" s="51">
        <v>541.91761904761904</v>
      </c>
      <c r="L87" s="37">
        <v>10</v>
      </c>
      <c r="M87" s="19">
        <v>0.73295454545454541</v>
      </c>
      <c r="N87" s="37">
        <v>10</v>
      </c>
    </row>
    <row r="88" spans="2:14" ht="14.1" customHeight="1" x14ac:dyDescent="0.15">
      <c r="B88" s="6" t="s">
        <v>77</v>
      </c>
      <c r="C88" s="48">
        <v>48</v>
      </c>
      <c r="D88" s="48">
        <v>24</v>
      </c>
      <c r="E88" s="48">
        <v>262</v>
      </c>
      <c r="F88" s="48">
        <v>189</v>
      </c>
      <c r="G88" s="48">
        <v>57202</v>
      </c>
      <c r="H88" s="49">
        <v>61986</v>
      </c>
      <c r="I88" s="51">
        <v>218.32824427480915</v>
      </c>
      <c r="J88" s="51">
        <v>327.96825396825398</v>
      </c>
      <c r="K88" s="51">
        <v>546.29649824306307</v>
      </c>
      <c r="L88" s="37">
        <v>9</v>
      </c>
      <c r="M88" s="19">
        <v>0.74</v>
      </c>
      <c r="N88" s="37">
        <v>8</v>
      </c>
    </row>
    <row r="89" spans="2:14" ht="14.1" customHeight="1" x14ac:dyDescent="0.15">
      <c r="B89" s="47" t="s">
        <v>135</v>
      </c>
      <c r="C89" s="49"/>
      <c r="D89" s="49">
        <v>145</v>
      </c>
      <c r="E89" s="49"/>
      <c r="F89" s="49">
        <v>810</v>
      </c>
      <c r="G89" s="49"/>
      <c r="H89" s="49">
        <v>16581</v>
      </c>
      <c r="I89" s="51"/>
      <c r="J89" s="51">
        <v>20.470370370370372</v>
      </c>
      <c r="K89" s="51">
        <v>20.470370370370372</v>
      </c>
      <c r="L89" s="37" t="s">
        <v>148</v>
      </c>
      <c r="M89" s="37" t="s">
        <v>148</v>
      </c>
      <c r="N89" s="37" t="s">
        <v>148</v>
      </c>
    </row>
    <row r="90" spans="2:14" ht="14.1" customHeight="1" x14ac:dyDescent="0.15">
      <c r="B90" s="47" t="s">
        <v>136</v>
      </c>
      <c r="C90" s="49"/>
      <c r="D90" s="49">
        <v>221</v>
      </c>
      <c r="E90" s="49"/>
      <c r="F90" s="49">
        <v>1066</v>
      </c>
      <c r="G90" s="49"/>
      <c r="H90" s="49">
        <v>75887</v>
      </c>
      <c r="I90" s="51"/>
      <c r="J90" s="51">
        <v>71.188555347091935</v>
      </c>
      <c r="K90" s="51">
        <v>71.188555347091935</v>
      </c>
      <c r="L90" s="37" t="s">
        <v>149</v>
      </c>
      <c r="M90" s="37" t="s">
        <v>149</v>
      </c>
      <c r="N90" s="37" t="s">
        <v>149</v>
      </c>
    </row>
    <row r="91" spans="2:14" ht="14.1" customHeight="1" x14ac:dyDescent="0.15">
      <c r="B91" s="47" t="s">
        <v>137</v>
      </c>
      <c r="C91" s="49"/>
      <c r="D91" s="49">
        <v>469</v>
      </c>
      <c r="E91" s="49"/>
      <c r="F91" s="49">
        <v>2455</v>
      </c>
      <c r="G91" s="49"/>
      <c r="H91" s="49">
        <v>132698</v>
      </c>
      <c r="I91" s="51"/>
      <c r="J91" s="51">
        <v>54.052138492871691</v>
      </c>
      <c r="K91" s="51">
        <v>54.052138492871691</v>
      </c>
      <c r="L91" s="37" t="s">
        <v>149</v>
      </c>
      <c r="M91" s="37" t="s">
        <v>149</v>
      </c>
      <c r="N91" s="37" t="s">
        <v>149</v>
      </c>
    </row>
    <row r="92" spans="2:14" ht="14.1" customHeight="1" x14ac:dyDescent="0.15">
      <c r="B92" s="47" t="s">
        <v>138</v>
      </c>
      <c r="C92" s="49">
        <v>136</v>
      </c>
      <c r="D92" s="49">
        <v>74</v>
      </c>
      <c r="E92" s="49">
        <v>411</v>
      </c>
      <c r="F92" s="49">
        <v>416</v>
      </c>
      <c r="G92" s="49">
        <v>25968</v>
      </c>
      <c r="H92" s="49">
        <v>10994</v>
      </c>
      <c r="I92" s="51">
        <v>63.182481751824817</v>
      </c>
      <c r="J92" s="51">
        <v>26.427884615384617</v>
      </c>
      <c r="K92" s="51">
        <v>89.610366367209437</v>
      </c>
      <c r="L92" s="37" t="s">
        <v>149</v>
      </c>
      <c r="M92" s="37" t="s">
        <v>149</v>
      </c>
      <c r="N92" s="37" t="s">
        <v>149</v>
      </c>
    </row>
    <row r="93" spans="2:14" ht="14.1" customHeight="1" x14ac:dyDescent="0.15">
      <c r="B93" s="47" t="s">
        <v>139</v>
      </c>
      <c r="C93" s="49"/>
      <c r="D93" s="49">
        <v>68</v>
      </c>
      <c r="E93" s="49"/>
      <c r="F93" s="49">
        <v>477</v>
      </c>
      <c r="G93" s="49"/>
      <c r="H93" s="49">
        <v>49687</v>
      </c>
      <c r="I93" s="51"/>
      <c r="J93" s="51">
        <v>104.16561844863732</v>
      </c>
      <c r="K93" s="51">
        <v>104.16561844863732</v>
      </c>
      <c r="L93" s="37" t="s">
        <v>149</v>
      </c>
      <c r="M93" s="37" t="s">
        <v>149</v>
      </c>
      <c r="N93" s="37" t="s">
        <v>149</v>
      </c>
    </row>
    <row r="94" spans="2:14" s="50" customFormat="1" ht="14.1" customHeight="1" x14ac:dyDescent="0.15">
      <c r="B94" s="47" t="s">
        <v>80</v>
      </c>
      <c r="C94" s="49">
        <v>20440</v>
      </c>
      <c r="D94" s="49">
        <v>11245</v>
      </c>
      <c r="E94" s="49">
        <v>106393</v>
      </c>
      <c r="F94" s="49">
        <v>58358</v>
      </c>
      <c r="G94" s="49">
        <v>10049741</v>
      </c>
      <c r="H94" s="49">
        <v>13834576</v>
      </c>
      <c r="I94" s="51">
        <v>94.458667393531528</v>
      </c>
      <c r="J94" s="51">
        <v>237.06391582987766</v>
      </c>
      <c r="K94" s="51">
        <v>331.52258322340919</v>
      </c>
      <c r="L94" s="52" t="s">
        <v>149</v>
      </c>
      <c r="M94" s="53">
        <v>0.5135372714486639</v>
      </c>
      <c r="N94" s="52"/>
    </row>
    <row r="95" spans="2:14" s="50" customFormat="1" ht="14.1" customHeight="1" x14ac:dyDescent="0.15">
      <c r="B95" s="47" t="s">
        <v>78</v>
      </c>
      <c r="C95" s="49">
        <v>106499</v>
      </c>
      <c r="D95" s="49">
        <v>54558</v>
      </c>
      <c r="E95" s="49">
        <v>548934</v>
      </c>
      <c r="F95" s="49">
        <v>287194</v>
      </c>
      <c r="G95" s="49">
        <v>44572139</v>
      </c>
      <c r="H95" s="49">
        <v>51778869</v>
      </c>
      <c r="I95" s="51">
        <v>81.19762849450025</v>
      </c>
      <c r="J95" s="51">
        <v>180.29230763873898</v>
      </c>
      <c r="K95" s="51">
        <v>261.48993613323921</v>
      </c>
      <c r="L95" s="52" t="s">
        <v>149</v>
      </c>
      <c r="M95" s="53">
        <v>0.45823584944382878</v>
      </c>
      <c r="N95" s="52"/>
    </row>
    <row r="96" spans="2:14" s="54" customFormat="1" ht="11.1" customHeight="1" x14ac:dyDescent="0.15">
      <c r="B96" s="55" t="s">
        <v>98</v>
      </c>
      <c r="C96" s="55"/>
      <c r="D96" s="55"/>
      <c r="E96" s="55"/>
      <c r="F96" s="55"/>
      <c r="G96" s="55"/>
      <c r="H96" s="55"/>
      <c r="I96" s="56"/>
      <c r="J96" s="56"/>
      <c r="K96" s="56"/>
      <c r="L96" s="20"/>
      <c r="M96" s="57"/>
      <c r="N96" s="20"/>
    </row>
    <row r="97" spans="2:14" s="58" customFormat="1" ht="11.1" customHeight="1" x14ac:dyDescent="0.15">
      <c r="B97" s="115" t="s">
        <v>151</v>
      </c>
      <c r="C97" s="116"/>
      <c r="D97" s="116"/>
      <c r="E97" s="116"/>
      <c r="F97" s="116"/>
      <c r="G97" s="116"/>
      <c r="H97" s="116"/>
      <c r="I97" s="116"/>
      <c r="J97" s="116"/>
      <c r="K97" s="116"/>
      <c r="L97" s="116"/>
      <c r="M97" s="116"/>
      <c r="N97" s="116"/>
    </row>
    <row r="98" spans="2:14" s="58" customFormat="1" ht="11.1" customHeight="1" x14ac:dyDescent="0.15">
      <c r="B98" s="115" t="s">
        <v>160</v>
      </c>
      <c r="C98" s="116"/>
      <c r="D98" s="116"/>
      <c r="E98" s="116"/>
      <c r="F98" s="116"/>
      <c r="G98" s="116"/>
      <c r="H98" s="116"/>
      <c r="I98" s="116"/>
      <c r="J98" s="116"/>
      <c r="K98" s="116"/>
      <c r="L98" s="116"/>
      <c r="M98" s="116"/>
      <c r="N98" s="116"/>
    </row>
  </sheetData>
  <mergeCells count="18">
    <mergeCell ref="B98:N98"/>
    <mergeCell ref="B59:B61"/>
    <mergeCell ref="C59:D59"/>
    <mergeCell ref="E59:H59"/>
    <mergeCell ref="I59:L60"/>
    <mergeCell ref="M59:N60"/>
    <mergeCell ref="C60:D60"/>
    <mergeCell ref="E60:F60"/>
    <mergeCell ref="G60:H60"/>
    <mergeCell ref="B97:N97"/>
    <mergeCell ref="I3:L4"/>
    <mergeCell ref="M3:N4"/>
    <mergeCell ref="B3:B5"/>
    <mergeCell ref="C3:D3"/>
    <mergeCell ref="E3:H3"/>
    <mergeCell ref="C4:D4"/>
    <mergeCell ref="E4:F4"/>
    <mergeCell ref="G4:H4"/>
  </mergeCells>
  <phoneticPr fontId="1"/>
  <pageMargins left="0.62992125984251968" right="0.43307086614173229" top="0.78740157480314965"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全体表</vt:lpstr>
      <vt:lpstr>Sheet2</vt:lpstr>
      <vt:lpstr>全国</vt:lpstr>
      <vt:lpstr>小計なし</vt:lpstr>
      <vt:lpstr>県内資本的支出</vt:lpstr>
      <vt:lpstr>1人当たり</vt:lpstr>
      <vt:lpstr>まとめ表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2021-06-24T04:55:39Z</dcterms:modified>
</cp:coreProperties>
</file>