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https://d.docs.live.net/e239a5e9f92d9fd9/Documents/03 自治研/研究所だより/2021年11月号訂正版/"/>
    </mc:Choice>
  </mc:AlternateContent>
  <xr:revisionPtr revIDLastSave="10" documentId="11_25EEBAD74765F56946C87DECE9BD3B663C0DA945" xr6:coauthVersionLast="47" xr6:coauthVersionMax="47" xr10:uidLastSave="{06A8300B-E381-4262-98E2-55743F715A8F}"/>
  <bookViews>
    <workbookView xWindow="29565" yWindow="105" windowWidth="19065" windowHeight="8325" activeTab="1" xr2:uid="{00000000-000D-0000-FFFF-FFFF00000000}"/>
  </bookViews>
  <sheets>
    <sheet name="シート1" sheetId="1" r:id="rId1"/>
    <sheet name="人口減少の≪加速度≫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2" i="2" l="1"/>
  <c r="Q82" i="2" s="1"/>
  <c r="L82" i="2"/>
  <c r="K82" i="2"/>
  <c r="J82" i="2"/>
  <c r="I82" i="2"/>
  <c r="G82" i="2"/>
  <c r="M82" i="2" s="1"/>
  <c r="P81" i="2"/>
  <c r="Q81" i="2" s="1"/>
  <c r="L81" i="2"/>
  <c r="K81" i="2"/>
  <c r="J81" i="2"/>
  <c r="I81" i="2"/>
  <c r="M81" i="2" s="1"/>
  <c r="G81" i="2"/>
  <c r="Q80" i="2"/>
  <c r="P80" i="2"/>
  <c r="L80" i="2"/>
  <c r="K80" i="2"/>
  <c r="J80" i="2"/>
  <c r="I80" i="2"/>
  <c r="G80" i="2"/>
  <c r="P79" i="2"/>
  <c r="Q79" i="2" s="1"/>
  <c r="L79" i="2"/>
  <c r="K79" i="2"/>
  <c r="J79" i="2"/>
  <c r="I79" i="2"/>
  <c r="M79" i="2" s="1"/>
  <c r="G79" i="2"/>
  <c r="Q78" i="2"/>
  <c r="P78" i="2"/>
  <c r="L78" i="2"/>
  <c r="K78" i="2"/>
  <c r="J78" i="2"/>
  <c r="I78" i="2"/>
  <c r="G78" i="2"/>
  <c r="P77" i="2"/>
  <c r="Q77" i="2" s="1"/>
  <c r="L77" i="2"/>
  <c r="K77" i="2"/>
  <c r="J77" i="2"/>
  <c r="I77" i="2"/>
  <c r="M77" i="2" s="1"/>
  <c r="G77" i="2"/>
  <c r="Q76" i="2"/>
  <c r="P76" i="2"/>
  <c r="L76" i="2"/>
  <c r="K76" i="2"/>
  <c r="J76" i="2"/>
  <c r="I76" i="2"/>
  <c r="G76" i="2"/>
  <c r="P75" i="2"/>
  <c r="Q75" i="2" s="1"/>
  <c r="L75" i="2"/>
  <c r="K75" i="2"/>
  <c r="J75" i="2"/>
  <c r="I75" i="2"/>
  <c r="M75" i="2" s="1"/>
  <c r="G75" i="2"/>
  <c r="Q74" i="2"/>
  <c r="P74" i="2"/>
  <c r="L74" i="2"/>
  <c r="K74" i="2"/>
  <c r="J74" i="2"/>
  <c r="I74" i="2"/>
  <c r="G74" i="2"/>
  <c r="P73" i="2"/>
  <c r="Q73" i="2" s="1"/>
  <c r="L73" i="2"/>
  <c r="K73" i="2"/>
  <c r="J73" i="2"/>
  <c r="I73" i="2"/>
  <c r="M73" i="2" s="1"/>
  <c r="G73" i="2"/>
  <c r="Q72" i="2"/>
  <c r="P72" i="2"/>
  <c r="L72" i="2"/>
  <c r="K72" i="2"/>
  <c r="J72" i="2"/>
  <c r="I72" i="2"/>
  <c r="G72" i="2"/>
  <c r="P71" i="2"/>
  <c r="Q71" i="2" s="1"/>
  <c r="L71" i="2"/>
  <c r="K71" i="2"/>
  <c r="J71" i="2"/>
  <c r="I71" i="2"/>
  <c r="M71" i="2" s="1"/>
  <c r="G71" i="2"/>
  <c r="Q70" i="2"/>
  <c r="P70" i="2"/>
  <c r="L70" i="2"/>
  <c r="K70" i="2"/>
  <c r="J70" i="2"/>
  <c r="I70" i="2"/>
  <c r="G70" i="2"/>
  <c r="P69" i="2"/>
  <c r="Q69" i="2" s="1"/>
  <c r="L69" i="2"/>
  <c r="K69" i="2"/>
  <c r="J69" i="2"/>
  <c r="I69" i="2"/>
  <c r="M69" i="2" s="1"/>
  <c r="G69" i="2"/>
  <c r="Q68" i="2"/>
  <c r="P68" i="2"/>
  <c r="L68" i="2"/>
  <c r="K68" i="2"/>
  <c r="J68" i="2"/>
  <c r="I68" i="2"/>
  <c r="G68" i="2"/>
  <c r="P67" i="2"/>
  <c r="Q67" i="2" s="1"/>
  <c r="L67" i="2"/>
  <c r="K67" i="2"/>
  <c r="J67" i="2"/>
  <c r="I67" i="2"/>
  <c r="M67" i="2" s="1"/>
  <c r="G67" i="2"/>
  <c r="Q66" i="2"/>
  <c r="P66" i="2"/>
  <c r="L66" i="2"/>
  <c r="K66" i="2"/>
  <c r="J66" i="2"/>
  <c r="I66" i="2"/>
  <c r="G66" i="2"/>
  <c r="P65" i="2"/>
  <c r="Q65" i="2" s="1"/>
  <c r="L65" i="2"/>
  <c r="K65" i="2"/>
  <c r="J65" i="2"/>
  <c r="I65" i="2"/>
  <c r="M65" i="2" s="1"/>
  <c r="G65" i="2"/>
  <c r="Q64" i="2"/>
  <c r="P64" i="2"/>
  <c r="L64" i="2"/>
  <c r="K64" i="2"/>
  <c r="J64" i="2"/>
  <c r="I64" i="2"/>
  <c r="G64" i="2"/>
  <c r="P63" i="2"/>
  <c r="Q63" i="2" s="1"/>
  <c r="L63" i="2"/>
  <c r="K63" i="2"/>
  <c r="J63" i="2"/>
  <c r="I63" i="2"/>
  <c r="M63" i="2" s="1"/>
  <c r="G63" i="2"/>
  <c r="Q62" i="2"/>
  <c r="P62" i="2"/>
  <c r="L62" i="2"/>
  <c r="K62" i="2"/>
  <c r="J62" i="2"/>
  <c r="I62" i="2"/>
  <c r="G62" i="2"/>
  <c r="P61" i="2"/>
  <c r="Q61" i="2" s="1"/>
  <c r="L61" i="2"/>
  <c r="K61" i="2"/>
  <c r="J61" i="2"/>
  <c r="I61" i="2"/>
  <c r="M61" i="2" s="1"/>
  <c r="G61" i="2"/>
  <c r="Q60" i="2"/>
  <c r="P60" i="2"/>
  <c r="L60" i="2"/>
  <c r="K60" i="2"/>
  <c r="J60" i="2"/>
  <c r="I60" i="2"/>
  <c r="G60" i="2"/>
  <c r="P59" i="2"/>
  <c r="Q59" i="2" s="1"/>
  <c r="L59" i="2"/>
  <c r="K59" i="2"/>
  <c r="J59" i="2"/>
  <c r="I59" i="2"/>
  <c r="M59" i="2" s="1"/>
  <c r="G59" i="2"/>
  <c r="Q58" i="2"/>
  <c r="P58" i="2"/>
  <c r="L58" i="2"/>
  <c r="K58" i="2"/>
  <c r="J58" i="2"/>
  <c r="I58" i="2"/>
  <c r="G58" i="2"/>
  <c r="P57" i="2"/>
  <c r="Q57" i="2" s="1"/>
  <c r="L57" i="2"/>
  <c r="K57" i="2"/>
  <c r="J57" i="2"/>
  <c r="I57" i="2"/>
  <c r="M57" i="2" s="1"/>
  <c r="G57" i="2"/>
  <c r="Q56" i="2"/>
  <c r="P56" i="2"/>
  <c r="L56" i="2"/>
  <c r="K56" i="2"/>
  <c r="J56" i="2"/>
  <c r="I56" i="2"/>
  <c r="G56" i="2"/>
  <c r="P55" i="2"/>
  <c r="Q55" i="2" s="1"/>
  <c r="L55" i="2"/>
  <c r="K55" i="2"/>
  <c r="J55" i="2"/>
  <c r="I55" i="2"/>
  <c r="M55" i="2" s="1"/>
  <c r="G55" i="2"/>
  <c r="Q54" i="2"/>
  <c r="P54" i="2"/>
  <c r="L54" i="2"/>
  <c r="K54" i="2"/>
  <c r="J54" i="2"/>
  <c r="I54" i="2"/>
  <c r="G54" i="2"/>
  <c r="P53" i="2"/>
  <c r="Q53" i="2" s="1"/>
  <c r="L53" i="2"/>
  <c r="K53" i="2"/>
  <c r="J53" i="2"/>
  <c r="I53" i="2"/>
  <c r="M53" i="2" s="1"/>
  <c r="G53" i="2"/>
  <c r="Q52" i="2"/>
  <c r="P52" i="2"/>
  <c r="L52" i="2"/>
  <c r="K52" i="2"/>
  <c r="J52" i="2"/>
  <c r="I52" i="2"/>
  <c r="G52" i="2"/>
  <c r="P51" i="2"/>
  <c r="Q51" i="2" s="1"/>
  <c r="L51" i="2"/>
  <c r="K51" i="2"/>
  <c r="J51" i="2"/>
  <c r="I51" i="2"/>
  <c r="M51" i="2" s="1"/>
  <c r="G51" i="2"/>
  <c r="Q50" i="2"/>
  <c r="P50" i="2"/>
  <c r="L50" i="2"/>
  <c r="K50" i="2"/>
  <c r="J50" i="2"/>
  <c r="I50" i="2"/>
  <c r="G50" i="2"/>
  <c r="P49" i="2"/>
  <c r="Q49" i="2" s="1"/>
  <c r="L49" i="2"/>
  <c r="K49" i="2"/>
  <c r="J49" i="2"/>
  <c r="I49" i="2"/>
  <c r="M49" i="2" s="1"/>
  <c r="G49" i="2"/>
  <c r="Q48" i="2"/>
  <c r="P48" i="2"/>
  <c r="L48" i="2"/>
  <c r="K48" i="2"/>
  <c r="J48" i="2"/>
  <c r="I48" i="2"/>
  <c r="G48" i="2"/>
  <c r="P47" i="2"/>
  <c r="Q47" i="2" s="1"/>
  <c r="L47" i="2"/>
  <c r="K47" i="2"/>
  <c r="J47" i="2"/>
  <c r="I47" i="2"/>
  <c r="M47" i="2" s="1"/>
  <c r="G47" i="2"/>
  <c r="Q46" i="2"/>
  <c r="P46" i="2"/>
  <c r="L46" i="2"/>
  <c r="K46" i="2"/>
  <c r="J46" i="2"/>
  <c r="I46" i="2"/>
  <c r="G46" i="2"/>
  <c r="P45" i="2"/>
  <c r="Q45" i="2" s="1"/>
  <c r="L45" i="2"/>
  <c r="K45" i="2"/>
  <c r="J45" i="2"/>
  <c r="I45" i="2"/>
  <c r="M45" i="2" s="1"/>
  <c r="G45" i="2"/>
  <c r="Q44" i="2"/>
  <c r="P44" i="2"/>
  <c r="L44" i="2"/>
  <c r="K44" i="2"/>
  <c r="J44" i="2"/>
  <c r="I44" i="2"/>
  <c r="G44" i="2"/>
  <c r="P43" i="2"/>
  <c r="Q43" i="2" s="1"/>
  <c r="L43" i="2"/>
  <c r="K43" i="2"/>
  <c r="J43" i="2"/>
  <c r="I43" i="2"/>
  <c r="M43" i="2" s="1"/>
  <c r="G43" i="2"/>
  <c r="Q42" i="2"/>
  <c r="P42" i="2"/>
  <c r="L42" i="2"/>
  <c r="K42" i="2"/>
  <c r="J42" i="2"/>
  <c r="I42" i="2"/>
  <c r="G42" i="2"/>
  <c r="P41" i="2"/>
  <c r="Q41" i="2" s="1"/>
  <c r="L41" i="2"/>
  <c r="K41" i="2"/>
  <c r="J41" i="2"/>
  <c r="I41" i="2"/>
  <c r="M41" i="2" s="1"/>
  <c r="G41" i="2"/>
  <c r="Q40" i="2"/>
  <c r="P40" i="2"/>
  <c r="L40" i="2"/>
  <c r="K40" i="2"/>
  <c r="J40" i="2"/>
  <c r="I40" i="2"/>
  <c r="G40" i="2"/>
  <c r="P39" i="2"/>
  <c r="Q39" i="2" s="1"/>
  <c r="L39" i="2"/>
  <c r="K39" i="2"/>
  <c r="J39" i="2"/>
  <c r="I39" i="2"/>
  <c r="M39" i="2" s="1"/>
  <c r="G39" i="2"/>
  <c r="Q38" i="2"/>
  <c r="P38" i="2"/>
  <c r="L38" i="2"/>
  <c r="K38" i="2"/>
  <c r="J38" i="2"/>
  <c r="I38" i="2"/>
  <c r="G38" i="2"/>
  <c r="P37" i="2"/>
  <c r="Q37" i="2" s="1"/>
  <c r="L37" i="2"/>
  <c r="K37" i="2"/>
  <c r="J37" i="2"/>
  <c r="I37" i="2"/>
  <c r="M37" i="2" s="1"/>
  <c r="G37" i="2"/>
  <c r="Q36" i="2"/>
  <c r="P36" i="2"/>
  <c r="L36" i="2"/>
  <c r="K36" i="2"/>
  <c r="J36" i="2"/>
  <c r="I36" i="2"/>
  <c r="G36" i="2"/>
  <c r="P35" i="2"/>
  <c r="Q35" i="2" s="1"/>
  <c r="L35" i="2"/>
  <c r="K35" i="2"/>
  <c r="J35" i="2"/>
  <c r="I35" i="2"/>
  <c r="M35" i="2" s="1"/>
  <c r="G35" i="2"/>
  <c r="Q34" i="2"/>
  <c r="P34" i="2"/>
  <c r="L34" i="2"/>
  <c r="K34" i="2"/>
  <c r="J34" i="2"/>
  <c r="I34" i="2"/>
  <c r="G34" i="2"/>
  <c r="P33" i="2"/>
  <c r="Q33" i="2" s="1"/>
  <c r="L33" i="2"/>
  <c r="K33" i="2"/>
  <c r="J33" i="2"/>
  <c r="I33" i="2"/>
  <c r="M33" i="2" s="1"/>
  <c r="G33" i="2"/>
  <c r="Q32" i="2"/>
  <c r="P32" i="2"/>
  <c r="L32" i="2"/>
  <c r="K32" i="2"/>
  <c r="J32" i="2"/>
  <c r="I32" i="2"/>
  <c r="G32" i="2"/>
  <c r="P31" i="2"/>
  <c r="Q31" i="2" s="1"/>
  <c r="L31" i="2"/>
  <c r="K31" i="2"/>
  <c r="J31" i="2"/>
  <c r="I31" i="2"/>
  <c r="M31" i="2" s="1"/>
  <c r="G31" i="2"/>
  <c r="Q30" i="2"/>
  <c r="P30" i="2"/>
  <c r="L30" i="2"/>
  <c r="K30" i="2"/>
  <c r="J30" i="2"/>
  <c r="I30" i="2"/>
  <c r="G30" i="2"/>
  <c r="P29" i="2"/>
  <c r="Q29" i="2" s="1"/>
  <c r="L29" i="2"/>
  <c r="K29" i="2"/>
  <c r="J29" i="2"/>
  <c r="I29" i="2"/>
  <c r="M29" i="2" s="1"/>
  <c r="G29" i="2"/>
  <c r="Q28" i="2"/>
  <c r="P28" i="2"/>
  <c r="L28" i="2"/>
  <c r="K28" i="2"/>
  <c r="J28" i="2"/>
  <c r="I28" i="2"/>
  <c r="G28" i="2"/>
  <c r="P27" i="2"/>
  <c r="Q27" i="2" s="1"/>
  <c r="L27" i="2"/>
  <c r="K27" i="2"/>
  <c r="J27" i="2"/>
  <c r="I27" i="2"/>
  <c r="M27" i="2" s="1"/>
  <c r="G27" i="2"/>
  <c r="Q26" i="2"/>
  <c r="P26" i="2"/>
  <c r="L26" i="2"/>
  <c r="K26" i="2"/>
  <c r="J26" i="2"/>
  <c r="I26" i="2"/>
  <c r="G26" i="2"/>
  <c r="P25" i="2"/>
  <c r="Q25" i="2" s="1"/>
  <c r="L25" i="2"/>
  <c r="K25" i="2"/>
  <c r="J25" i="2"/>
  <c r="I25" i="2"/>
  <c r="M25" i="2" s="1"/>
  <c r="G25" i="2"/>
  <c r="Q24" i="2"/>
  <c r="P24" i="2"/>
  <c r="L24" i="2"/>
  <c r="K24" i="2"/>
  <c r="J24" i="2"/>
  <c r="I24" i="2"/>
  <c r="G24" i="2"/>
  <c r="P23" i="2"/>
  <c r="Q23" i="2" s="1"/>
  <c r="L23" i="2"/>
  <c r="K23" i="2"/>
  <c r="J23" i="2"/>
  <c r="I23" i="2"/>
  <c r="M23" i="2" s="1"/>
  <c r="G23" i="2"/>
  <c r="Q22" i="2"/>
  <c r="P22" i="2"/>
  <c r="L22" i="2"/>
  <c r="K22" i="2"/>
  <c r="J22" i="2"/>
  <c r="I22" i="2"/>
  <c r="G22" i="2"/>
  <c r="P21" i="2"/>
  <c r="Q21" i="2" s="1"/>
  <c r="L21" i="2"/>
  <c r="K21" i="2"/>
  <c r="J21" i="2"/>
  <c r="I21" i="2"/>
  <c r="M21" i="2" s="1"/>
  <c r="G21" i="2"/>
  <c r="Q20" i="2"/>
  <c r="P20" i="2"/>
  <c r="L20" i="2"/>
  <c r="K20" i="2"/>
  <c r="J20" i="2"/>
  <c r="I20" i="2"/>
  <c r="G20" i="2"/>
  <c r="P19" i="2"/>
  <c r="Q19" i="2" s="1"/>
  <c r="L19" i="2"/>
  <c r="K19" i="2"/>
  <c r="J19" i="2"/>
  <c r="I19" i="2"/>
  <c r="M19" i="2" s="1"/>
  <c r="G19" i="2"/>
  <c r="Q18" i="2"/>
  <c r="P18" i="2"/>
  <c r="L18" i="2"/>
  <c r="K18" i="2"/>
  <c r="J18" i="2"/>
  <c r="I18" i="2"/>
  <c r="G18" i="2"/>
  <c r="P17" i="2"/>
  <c r="Q17" i="2" s="1"/>
  <c r="L17" i="2"/>
  <c r="K17" i="2"/>
  <c r="J17" i="2"/>
  <c r="I17" i="2"/>
  <c r="M17" i="2" s="1"/>
  <c r="G17" i="2"/>
  <c r="Q16" i="2"/>
  <c r="P16" i="2"/>
  <c r="L16" i="2"/>
  <c r="K16" i="2"/>
  <c r="J16" i="2"/>
  <c r="I16" i="2"/>
  <c r="G16" i="2"/>
  <c r="P15" i="2"/>
  <c r="Q15" i="2" s="1"/>
  <c r="L15" i="2"/>
  <c r="K15" i="2"/>
  <c r="J15" i="2"/>
  <c r="I15" i="2"/>
  <c r="M15" i="2" s="1"/>
  <c r="G15" i="2"/>
  <c r="Q14" i="2"/>
  <c r="P14" i="2"/>
  <c r="L14" i="2"/>
  <c r="K14" i="2"/>
  <c r="J14" i="2"/>
  <c r="I14" i="2"/>
  <c r="G14" i="2"/>
  <c r="P13" i="2"/>
  <c r="Q13" i="2" s="1"/>
  <c r="L13" i="2"/>
  <c r="K13" i="2"/>
  <c r="J13" i="2"/>
  <c r="I13" i="2"/>
  <c r="M13" i="2" s="1"/>
  <c r="G13" i="2"/>
  <c r="Q12" i="2"/>
  <c r="P12" i="2"/>
  <c r="L12" i="2"/>
  <c r="K12" i="2"/>
  <c r="J12" i="2"/>
  <c r="I12" i="2"/>
  <c r="G12" i="2"/>
  <c r="P11" i="2"/>
  <c r="Q11" i="2" s="1"/>
  <c r="L11" i="2"/>
  <c r="K11" i="2"/>
  <c r="J11" i="2"/>
  <c r="I11" i="2"/>
  <c r="M11" i="2" s="1"/>
  <c r="G11" i="2"/>
  <c r="Q10" i="2"/>
  <c r="P10" i="2"/>
  <c r="L10" i="2"/>
  <c r="K10" i="2"/>
  <c r="J10" i="2"/>
  <c r="I10" i="2"/>
  <c r="G10" i="2"/>
  <c r="P9" i="2"/>
  <c r="Q9" i="2" s="1"/>
  <c r="L9" i="2"/>
  <c r="K9" i="2"/>
  <c r="J9" i="2"/>
  <c r="I9" i="2"/>
  <c r="M9" i="2" s="1"/>
  <c r="G9" i="2"/>
  <c r="Q8" i="2"/>
  <c r="P8" i="2"/>
  <c r="L8" i="2"/>
  <c r="K8" i="2"/>
  <c r="J8" i="2"/>
  <c r="I8" i="2"/>
  <c r="G8" i="2"/>
  <c r="P7" i="2"/>
  <c r="Q7" i="2" s="1"/>
  <c r="L7" i="2"/>
  <c r="K7" i="2"/>
  <c r="J7" i="2"/>
  <c r="I7" i="2"/>
  <c r="M7" i="2" s="1"/>
  <c r="G7" i="2"/>
  <c r="Q6" i="2"/>
  <c r="P6" i="2"/>
  <c r="L6" i="2"/>
  <c r="K6" i="2"/>
  <c r="J6" i="2"/>
  <c r="I6" i="2"/>
  <c r="G6" i="2"/>
  <c r="C59" i="1"/>
  <c r="B59" i="1"/>
  <c r="C52" i="1"/>
  <c r="B52" i="1"/>
  <c r="C46" i="1"/>
  <c r="B46" i="1"/>
  <c r="C41" i="1"/>
  <c r="B41" i="1"/>
  <c r="F38" i="1"/>
  <c r="E38" i="1"/>
  <c r="C36" i="1"/>
  <c r="B36" i="1"/>
  <c r="F33" i="1"/>
  <c r="E33" i="1"/>
  <c r="C32" i="1"/>
  <c r="B32" i="1"/>
  <c r="F27" i="1"/>
  <c r="E27" i="1"/>
  <c r="C27" i="1"/>
  <c r="B27" i="1"/>
  <c r="F23" i="1"/>
  <c r="E23" i="1"/>
  <c r="C21" i="1"/>
  <c r="B21" i="1"/>
  <c r="F20" i="1"/>
  <c r="E20" i="1"/>
  <c r="F16" i="1"/>
  <c r="E16" i="1"/>
  <c r="C16" i="1"/>
  <c r="B16" i="1"/>
  <c r="F9" i="1"/>
  <c r="E9" i="1"/>
  <c r="C9" i="1"/>
  <c r="B9" i="1"/>
  <c r="F6" i="1"/>
  <c r="E6" i="1"/>
  <c r="M6" i="2" l="1"/>
  <c r="M8" i="2"/>
  <c r="M10" i="2"/>
  <c r="M12" i="2"/>
  <c r="M14" i="2"/>
  <c r="M16" i="2"/>
  <c r="M18" i="2"/>
  <c r="M20" i="2"/>
  <c r="M22" i="2"/>
  <c r="M24" i="2"/>
  <c r="M26" i="2"/>
  <c r="M28" i="2"/>
  <c r="M30" i="2"/>
  <c r="M32" i="2"/>
  <c r="M34" i="2"/>
  <c r="M36" i="2"/>
  <c r="M38" i="2"/>
  <c r="M40" i="2"/>
  <c r="M42" i="2"/>
  <c r="M44" i="2"/>
  <c r="M46" i="2"/>
  <c r="M48" i="2"/>
  <c r="M50" i="2"/>
  <c r="M52" i="2"/>
  <c r="M54" i="2"/>
  <c r="M56" i="2"/>
  <c r="M58" i="2"/>
  <c r="M60" i="2"/>
  <c r="M62" i="2"/>
  <c r="M64" i="2"/>
  <c r="M66" i="2"/>
  <c r="M68" i="2"/>
  <c r="M70" i="2"/>
  <c r="M72" i="2"/>
  <c r="M74" i="2"/>
  <c r="M76" i="2"/>
  <c r="M78" i="2"/>
  <c r="M80" i="2"/>
</calcChain>
</file>

<file path=xl/sharedStrings.xml><?xml version="1.0" encoding="utf-8"?>
<sst xmlns="http://schemas.openxmlformats.org/spreadsheetml/2006/main" count="239" uniqueCount="150">
  <si>
    <t>長野市</t>
  </si>
  <si>
    <t>佐久市</t>
  </si>
  <si>
    <t>豊野町</t>
  </si>
  <si>
    <t>浅科村</t>
  </si>
  <si>
    <t>松本市</t>
  </si>
  <si>
    <t>戸隠村</t>
  </si>
  <si>
    <t>望月町</t>
  </si>
  <si>
    <t>上田市</t>
  </si>
  <si>
    <t>鬼無里村</t>
  </si>
  <si>
    <t>岡谷市</t>
  </si>
  <si>
    <t>大岡村</t>
  </si>
  <si>
    <t>飯田市</t>
  </si>
  <si>
    <t>信州新町</t>
  </si>
  <si>
    <t>東部町</t>
  </si>
  <si>
    <t>諏訪市</t>
  </si>
  <si>
    <t>中条村</t>
  </si>
  <si>
    <t>北御牧村</t>
  </si>
  <si>
    <t>須坂市</t>
  </si>
  <si>
    <t>東御市</t>
  </si>
  <si>
    <t>小諸市</t>
  </si>
  <si>
    <t>伊那市</t>
  </si>
  <si>
    <t>四賀村</t>
  </si>
  <si>
    <t>豊科町</t>
  </si>
  <si>
    <t>駒ケ根市</t>
  </si>
  <si>
    <t>奈川村</t>
  </si>
  <si>
    <t>穂高町</t>
  </si>
  <si>
    <t>中野市</t>
  </si>
  <si>
    <t>安曇村</t>
  </si>
  <si>
    <t>三郷村</t>
  </si>
  <si>
    <t>大町市</t>
  </si>
  <si>
    <t>梓川村</t>
  </si>
  <si>
    <t>堀金村</t>
  </si>
  <si>
    <t>飯山市</t>
  </si>
  <si>
    <t>波田村</t>
  </si>
  <si>
    <t>明科町</t>
  </si>
  <si>
    <t>茅野市</t>
  </si>
  <si>
    <t>安曇野市</t>
  </si>
  <si>
    <t>塩尻市</t>
  </si>
  <si>
    <t>丸子町</t>
  </si>
  <si>
    <t>千曲市</t>
  </si>
  <si>
    <t>真田町</t>
  </si>
  <si>
    <t>佐久町</t>
  </si>
  <si>
    <t>武石村</t>
  </si>
  <si>
    <t>長門町</t>
  </si>
  <si>
    <t>小海町</t>
  </si>
  <si>
    <t>和田村</t>
  </si>
  <si>
    <t>川上村</t>
  </si>
  <si>
    <t>南牧村</t>
  </si>
  <si>
    <t>旧浪合村</t>
  </si>
  <si>
    <t>南相木村</t>
  </si>
  <si>
    <t>旧上村</t>
  </si>
  <si>
    <t>旧清内路村</t>
  </si>
  <si>
    <t>北相木村</t>
  </si>
  <si>
    <t>旧南信濃村</t>
  </si>
  <si>
    <t>旧阿智村</t>
  </si>
  <si>
    <t>佐久穂町</t>
  </si>
  <si>
    <t>軽井沢町</t>
  </si>
  <si>
    <t>御代田町</t>
  </si>
  <si>
    <t>旧木曽福島町</t>
  </si>
  <si>
    <t>立科町</t>
  </si>
  <si>
    <t>高遠町</t>
  </si>
  <si>
    <t>日義村</t>
  </si>
  <si>
    <t>青木村</t>
  </si>
  <si>
    <t>長谷村</t>
  </si>
  <si>
    <t>開田村</t>
  </si>
  <si>
    <t>長和町</t>
  </si>
  <si>
    <t>三岳村</t>
  </si>
  <si>
    <t>下諏訪町</t>
  </si>
  <si>
    <t>富士見町</t>
  </si>
  <si>
    <t>原村</t>
  </si>
  <si>
    <t>豊田町</t>
  </si>
  <si>
    <t>旧本城村</t>
  </si>
  <si>
    <t>辰野町</t>
  </si>
  <si>
    <t>旧坂北村</t>
  </si>
  <si>
    <t>箕輪町</t>
  </si>
  <si>
    <t>旧坂井村</t>
  </si>
  <si>
    <t>飯島町</t>
  </si>
  <si>
    <t>南箕輪町</t>
  </si>
  <si>
    <t>美麻</t>
  </si>
  <si>
    <t>中川村</t>
  </si>
  <si>
    <t>八坂</t>
  </si>
  <si>
    <t>宮田村</t>
  </si>
  <si>
    <t>松川町</t>
  </si>
  <si>
    <t>高森町</t>
  </si>
  <si>
    <t>阿南町</t>
  </si>
  <si>
    <t>阿智村</t>
  </si>
  <si>
    <t>楢川村</t>
  </si>
  <si>
    <t>平谷村</t>
  </si>
  <si>
    <t>根羽村</t>
  </si>
  <si>
    <t>下條村</t>
  </si>
  <si>
    <t>売木村</t>
  </si>
  <si>
    <t>更埴市</t>
  </si>
  <si>
    <t>天龍村</t>
  </si>
  <si>
    <t>戸倉町　</t>
  </si>
  <si>
    <t>泰阜村</t>
  </si>
  <si>
    <t>上山田町</t>
  </si>
  <si>
    <t>喬木村</t>
  </si>
  <si>
    <t>豊丘村</t>
  </si>
  <si>
    <t>大鹿村</t>
  </si>
  <si>
    <t>上松町</t>
  </si>
  <si>
    <t>南木曾町</t>
  </si>
  <si>
    <t>木祖村</t>
  </si>
  <si>
    <t>旧牟礼村</t>
  </si>
  <si>
    <t>王滝村</t>
  </si>
  <si>
    <t>旧三水村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</si>
  <si>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</si>
  <si>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</si>
  <si>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</si>
  <si>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</si>
  <si>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</si>
  <si>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</si>
  <si>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</si>
  <si>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池田町</t>
  </si>
  <si>
    <t>松川村</t>
  </si>
  <si>
    <t>白馬村</t>
  </si>
  <si>
    <t>小谷村</t>
  </si>
  <si>
    <t>坂城町</t>
  </si>
  <si>
    <t>小布施町</t>
  </si>
  <si>
    <t>高山村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</si>
  <si>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</si>
  <si>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</si>
  <si>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</si>
  <si>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</si>
  <si>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</si>
  <si>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</si>
  <si>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</si>
  <si>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一覧表：長野県内市町村における国調人口と将来推計人口の動向</t>
  </si>
  <si>
    <t>国調2000</t>
  </si>
  <si>
    <t>国調2015</t>
  </si>
  <si>
    <t>2020年推計</t>
  </si>
  <si>
    <r>
      <rPr>
        <b/>
        <sz val="11"/>
        <color theme="1"/>
        <rFont val="ＭＳ Ｐゴシック"/>
        <charset val="128"/>
        <scheme val="minor"/>
      </rPr>
      <t>国調2020</t>
    </r>
    <r>
      <rPr>
        <sz val="11"/>
        <color theme="1"/>
        <rFont val="ＭＳ Ｐゴシック"/>
        <charset val="128"/>
        <scheme val="minor"/>
      </rPr>
      <t>　</t>
    </r>
  </si>
  <si>
    <t>加速度</t>
  </si>
  <si>
    <t>2030年推計人口</t>
  </si>
  <si>
    <t>人口
Ａ</t>
  </si>
  <si>
    <t>指数</t>
  </si>
  <si>
    <t>人口
Ｂ</t>
  </si>
  <si>
    <t>人口
Ｃ</t>
  </si>
  <si>
    <t>指数
Ｘ</t>
  </si>
  <si>
    <t>人口
Ｄ</t>
  </si>
  <si>
    <t>指数
Ｙ</t>
  </si>
  <si>
    <t>D-A</t>
  </si>
  <si>
    <t>D-B</t>
  </si>
  <si>
    <t>D-C</t>
  </si>
  <si>
    <r>
      <rPr>
        <sz val="11"/>
        <color theme="1"/>
        <rFont val="ＭＳ Ｐゴシック"/>
        <charset val="128"/>
        <scheme val="minor"/>
      </rPr>
      <t>2000年
基準　</t>
    </r>
    <r>
      <rPr>
        <b/>
        <sz val="12"/>
        <color theme="1"/>
        <rFont val="ＭＳ Ｐゴシック"/>
        <charset val="128"/>
        <scheme val="minor"/>
      </rPr>
      <t>E</t>
    </r>
  </si>
  <si>
    <t>2015年
基準</t>
  </si>
  <si>
    <r>
      <rPr>
        <sz val="10"/>
        <color theme="1"/>
        <rFont val="ＭＳ Ｐゴシック"/>
        <charset val="128"/>
        <scheme val="minor"/>
      </rPr>
      <t xml:space="preserve">2015-
2000   </t>
    </r>
    <r>
      <rPr>
        <b/>
        <sz val="12"/>
        <color theme="1"/>
        <rFont val="ＭＳ Ｐゴシック"/>
        <charset val="128"/>
        <scheme val="minor"/>
      </rPr>
      <t>F</t>
    </r>
  </si>
  <si>
    <r>
      <rPr>
        <b/>
        <sz val="12"/>
        <color theme="1"/>
        <rFont val="ＭＳ Ｐゴシック"/>
        <charset val="128"/>
        <scheme val="minor"/>
      </rPr>
      <t>F/E</t>
    </r>
    <r>
      <rPr>
        <b/>
        <sz val="11"/>
        <color theme="1"/>
        <rFont val="ＭＳ Ｐゴシック"/>
        <charset val="128"/>
        <scheme val="minor"/>
      </rPr>
      <t xml:space="preserve">
</t>
    </r>
    <r>
      <rPr>
        <sz val="9"/>
        <color theme="1"/>
        <rFont val="ＭＳ Ｐゴシック"/>
        <charset val="128"/>
        <scheme val="minor"/>
      </rPr>
      <t>×100</t>
    </r>
  </si>
  <si>
    <t>X-Y</t>
  </si>
  <si>
    <t>南箕輪村</t>
  </si>
  <si>
    <t>作成：NPO地域づくり工房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</si>
</sst>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_ "/>
    <numFmt numFmtId="178" formatCode="#,##0_);[Red]\(#,##0\)"/>
    <numFmt numFmtId="179" formatCode="0.00_ "/>
    <numFmt numFmtId="180" formatCode="#,##0.0_ "/>
  </numFmts>
  <fonts count="14" x14ac:knownFonts="1">
    <font>
      <sz val="11"/>
      <color theme="1"/>
      <name val="ＭＳ Ｐゴシック"/>
      <charset val="134"/>
      <scheme val="minor"/>
    </font>
    <font>
      <b/>
      <sz val="11"/>
      <color theme="1"/>
      <name val="ＭＳ Ｐゴシック"/>
      <charset val="128"/>
      <scheme val="minor"/>
    </font>
    <font>
      <sz val="11"/>
      <color theme="1"/>
      <name val="ＭＳ Ｐゴシック"/>
      <charset val="128"/>
      <scheme val="minor"/>
    </font>
    <font>
      <b/>
      <sz val="11"/>
      <color theme="1"/>
      <name val="ＭＳ ゴシック"/>
      <charset val="128"/>
    </font>
    <font>
      <sz val="11"/>
      <name val="ＭＳ Ｐゴシック"/>
      <charset val="128"/>
      <scheme val="minor"/>
    </font>
    <font>
      <sz val="10"/>
      <name val="Century"/>
      <family val="1"/>
    </font>
    <font>
      <sz val="10"/>
      <name val="ＭＳ Ｐゴシック"/>
      <charset val="134"/>
      <scheme val="minor"/>
    </font>
    <font>
      <sz val="10"/>
      <color theme="1"/>
      <name val="Century"/>
      <family val="1"/>
    </font>
    <font>
      <sz val="10"/>
      <name val="ＭＳ 明朝"/>
      <charset val="128"/>
    </font>
    <font>
      <sz val="10"/>
      <color theme="1"/>
      <name val="ＭＳ Ｐゴシック"/>
      <charset val="134"/>
      <scheme val="minor"/>
    </font>
    <font>
      <b/>
      <sz val="12"/>
      <color theme="1"/>
      <name val="ＭＳ Ｐゴシック"/>
      <charset val="128"/>
      <scheme val="minor"/>
    </font>
    <font>
      <sz val="10"/>
      <color theme="1"/>
      <name val="ＭＳ Ｐゴシック"/>
      <charset val="128"/>
      <scheme val="minor"/>
    </font>
    <font>
      <sz val="9"/>
      <color theme="1"/>
      <name val="ＭＳ Ｐゴシック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178" fontId="2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178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15" xfId="0" applyNumberFormat="1" applyFont="1" applyBorder="1">
      <alignment vertical="center"/>
    </xf>
    <xf numFmtId="0" fontId="2" fillId="0" borderId="5" xfId="0" applyFont="1" applyBorder="1" applyAlignment="1">
      <alignment vertical="center" shrinkToFit="1"/>
    </xf>
    <xf numFmtId="178" fontId="2" fillId="0" borderId="16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177" fontId="2" fillId="0" borderId="5" xfId="0" applyNumberFormat="1" applyFont="1" applyBorder="1">
      <alignment vertical="center"/>
    </xf>
    <xf numFmtId="177" fontId="2" fillId="0" borderId="16" xfId="0" applyNumberFormat="1" applyFont="1" applyBorder="1">
      <alignment vertical="center"/>
    </xf>
    <xf numFmtId="177" fontId="2" fillId="0" borderId="18" xfId="0" applyNumberFormat="1" applyFont="1" applyBorder="1">
      <alignment vertical="center"/>
    </xf>
    <xf numFmtId="178" fontId="4" fillId="0" borderId="16" xfId="0" applyNumberFormat="1" applyFont="1" applyFill="1" applyBorder="1" applyAlignment="1">
      <alignment shrinkToFit="1"/>
    </xf>
    <xf numFmtId="177" fontId="2" fillId="0" borderId="5" xfId="0" applyNumberFormat="1" applyFont="1" applyFill="1" applyBorder="1" applyAlignment="1">
      <alignment horizontal="right" vertical="center" shrinkToFit="1"/>
    </xf>
    <xf numFmtId="0" fontId="2" fillId="0" borderId="19" xfId="0" applyFont="1" applyBorder="1" applyAlignment="1">
      <alignment vertical="center" shrinkToFit="1"/>
    </xf>
    <xf numFmtId="178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7" fontId="2" fillId="0" borderId="19" xfId="0" applyNumberFormat="1" applyFont="1" applyBorder="1">
      <alignment vertical="center"/>
    </xf>
    <xf numFmtId="177" fontId="2" fillId="0" borderId="20" xfId="0" applyNumberFormat="1" applyFont="1" applyBorder="1">
      <alignment vertical="center"/>
    </xf>
    <xf numFmtId="177" fontId="2" fillId="0" borderId="22" xfId="0" applyNumberFormat="1" applyFont="1" applyBorder="1">
      <alignment vertical="center"/>
    </xf>
    <xf numFmtId="0" fontId="2" fillId="0" borderId="23" xfId="0" applyFont="1" applyBorder="1" applyAlignment="1">
      <alignment vertical="center" shrinkToFit="1"/>
    </xf>
    <xf numFmtId="178" fontId="2" fillId="0" borderId="24" xfId="0" applyNumberFormat="1" applyFont="1" applyBorder="1">
      <alignment vertical="center"/>
    </xf>
    <xf numFmtId="176" fontId="2" fillId="0" borderId="25" xfId="0" applyNumberFormat="1" applyFont="1" applyBorder="1">
      <alignment vertical="center"/>
    </xf>
    <xf numFmtId="177" fontId="2" fillId="0" borderId="23" xfId="0" applyNumberFormat="1" applyFont="1" applyBorder="1">
      <alignment vertical="center"/>
    </xf>
    <xf numFmtId="177" fontId="2" fillId="0" borderId="24" xfId="0" applyNumberFormat="1" applyFont="1" applyBorder="1">
      <alignment vertical="center"/>
    </xf>
    <xf numFmtId="177" fontId="2" fillId="0" borderId="26" xfId="0" applyNumberFormat="1" applyFont="1" applyBorder="1">
      <alignment vertical="center"/>
    </xf>
    <xf numFmtId="0" fontId="1" fillId="0" borderId="13" xfId="0" applyFont="1" applyBorder="1" applyAlignment="1">
      <alignment horizontal="center" vertical="center"/>
    </xf>
    <xf numFmtId="176" fontId="2" fillId="0" borderId="37" xfId="0" applyNumberFormat="1" applyFont="1" applyBorder="1">
      <alignment vertical="center"/>
    </xf>
    <xf numFmtId="177" fontId="2" fillId="0" borderId="38" xfId="0" applyNumberFormat="1" applyFont="1" applyBorder="1">
      <alignment vertical="center"/>
    </xf>
    <xf numFmtId="177" fontId="2" fillId="0" borderId="37" xfId="0" applyNumberFormat="1" applyFont="1" applyBorder="1">
      <alignment vertical="center"/>
    </xf>
    <xf numFmtId="177" fontId="2" fillId="0" borderId="39" xfId="0" applyNumberFormat="1" applyFont="1" applyBorder="1">
      <alignment vertical="center"/>
    </xf>
    <xf numFmtId="179" fontId="2" fillId="0" borderId="1" xfId="0" applyNumberFormat="1" applyFont="1" applyBorder="1">
      <alignment vertical="center"/>
    </xf>
    <xf numFmtId="178" fontId="2" fillId="0" borderId="26" xfId="0" applyNumberFormat="1" applyFont="1" applyBorder="1">
      <alignment vertical="center"/>
    </xf>
    <xf numFmtId="178" fontId="2" fillId="0" borderId="38" xfId="0" applyNumberFormat="1" applyFont="1" applyBorder="1">
      <alignment vertical="center"/>
    </xf>
    <xf numFmtId="176" fontId="2" fillId="0" borderId="40" xfId="0" applyNumberFormat="1" applyFont="1" applyBorder="1">
      <alignment vertical="center"/>
    </xf>
    <xf numFmtId="177" fontId="2" fillId="0" borderId="40" xfId="0" applyNumberFormat="1" applyFont="1" applyBorder="1">
      <alignment vertical="center"/>
    </xf>
    <xf numFmtId="177" fontId="2" fillId="0" borderId="41" xfId="0" applyNumberFormat="1" applyFont="1" applyBorder="1">
      <alignment vertical="center"/>
    </xf>
    <xf numFmtId="179" fontId="2" fillId="0" borderId="5" xfId="0" applyNumberFormat="1" applyFont="1" applyBorder="1">
      <alignment vertical="center"/>
    </xf>
    <xf numFmtId="178" fontId="2" fillId="0" borderId="18" xfId="0" applyNumberFormat="1" applyFont="1" applyBorder="1">
      <alignment vertical="center"/>
    </xf>
    <xf numFmtId="178" fontId="2" fillId="0" borderId="40" xfId="0" applyNumberFormat="1" applyFont="1" applyBorder="1">
      <alignment vertical="center"/>
    </xf>
    <xf numFmtId="178" fontId="2" fillId="0" borderId="40" xfId="0" applyNumberFormat="1" applyFont="1" applyFill="1" applyBorder="1" applyAlignment="1">
      <alignment horizontal="right" vertical="center" shrinkToFit="1"/>
    </xf>
    <xf numFmtId="176" fontId="2" fillId="0" borderId="42" xfId="0" applyNumberFormat="1" applyFont="1" applyBorder="1">
      <alignment vertical="center"/>
    </xf>
    <xf numFmtId="177" fontId="2" fillId="0" borderId="42" xfId="0" applyNumberFormat="1" applyFont="1" applyBorder="1">
      <alignment vertical="center"/>
    </xf>
    <xf numFmtId="177" fontId="2" fillId="0" borderId="43" xfId="0" applyNumberFormat="1" applyFont="1" applyBorder="1">
      <alignment vertical="center"/>
    </xf>
    <xf numFmtId="179" fontId="2" fillId="0" borderId="19" xfId="0" applyNumberFormat="1" applyFont="1" applyBorder="1">
      <alignment vertical="center"/>
    </xf>
    <xf numFmtId="178" fontId="2" fillId="0" borderId="22" xfId="0" applyNumberFormat="1" applyFont="1" applyBorder="1">
      <alignment vertical="center"/>
    </xf>
    <xf numFmtId="178" fontId="2" fillId="0" borderId="42" xfId="0" applyNumberFormat="1" applyFont="1" applyBorder="1">
      <alignment vertical="center"/>
    </xf>
    <xf numFmtId="176" fontId="2" fillId="0" borderId="38" xfId="0" applyNumberFormat="1" applyFont="1" applyBorder="1">
      <alignment vertical="center"/>
    </xf>
    <xf numFmtId="177" fontId="2" fillId="0" borderId="44" xfId="0" applyNumberFormat="1" applyFont="1" applyBorder="1">
      <alignment vertical="center"/>
    </xf>
    <xf numFmtId="179" fontId="2" fillId="0" borderId="23" xfId="0" applyNumberFormat="1" applyFont="1" applyBorder="1">
      <alignment vertical="center"/>
    </xf>
    <xf numFmtId="180" fontId="2" fillId="0" borderId="47" xfId="0" applyNumberFormat="1" applyFont="1" applyBorder="1">
      <alignment vertical="center"/>
    </xf>
    <xf numFmtId="180" fontId="2" fillId="0" borderId="45" xfId="0" applyNumberFormat="1" applyFont="1" applyBorder="1">
      <alignment vertical="center"/>
    </xf>
    <xf numFmtId="180" fontId="2" fillId="0" borderId="43" xfId="0" applyNumberFormat="1" applyFont="1" applyBorder="1">
      <alignment vertical="center"/>
    </xf>
    <xf numFmtId="0" fontId="2" fillId="0" borderId="10" xfId="0" applyFont="1" applyBorder="1" applyAlignment="1">
      <alignment vertical="center" shrinkToFit="1"/>
    </xf>
    <xf numFmtId="178" fontId="2" fillId="0" borderId="48" xfId="0" applyNumberFormat="1" applyFont="1" applyBorder="1">
      <alignment vertical="center"/>
    </xf>
    <xf numFmtId="176" fontId="2" fillId="0" borderId="49" xfId="0" applyNumberFormat="1" applyFont="1" applyBorder="1">
      <alignment vertical="center"/>
    </xf>
    <xf numFmtId="177" fontId="2" fillId="0" borderId="10" xfId="0" applyNumberFormat="1" applyFont="1" applyBorder="1">
      <alignment vertical="center"/>
    </xf>
    <xf numFmtId="177" fontId="2" fillId="0" borderId="48" xfId="0" applyNumberFormat="1" applyFont="1" applyBorder="1">
      <alignment vertical="center"/>
    </xf>
    <xf numFmtId="177" fontId="2" fillId="0" borderId="50" xfId="0" applyNumberFormat="1" applyFont="1" applyBorder="1">
      <alignment vertical="center"/>
    </xf>
    <xf numFmtId="176" fontId="2" fillId="0" borderId="51" xfId="0" applyNumberFormat="1" applyFont="1" applyBorder="1">
      <alignment vertical="center"/>
    </xf>
    <xf numFmtId="177" fontId="2" fillId="0" borderId="51" xfId="0" applyNumberFormat="1" applyFont="1" applyBorder="1">
      <alignment vertical="center"/>
    </xf>
    <xf numFmtId="177" fontId="2" fillId="0" borderId="46" xfId="0" applyNumberFormat="1" applyFont="1" applyBorder="1">
      <alignment vertical="center"/>
    </xf>
    <xf numFmtId="179" fontId="2" fillId="0" borderId="10" xfId="0" applyNumberFormat="1" applyFont="1" applyBorder="1">
      <alignment vertical="center"/>
    </xf>
    <xf numFmtId="178" fontId="2" fillId="0" borderId="50" xfId="0" applyNumberFormat="1" applyFont="1" applyBorder="1">
      <alignment vertical="center"/>
    </xf>
    <xf numFmtId="178" fontId="2" fillId="0" borderId="51" xfId="0" applyNumberFormat="1" applyFont="1" applyBorder="1">
      <alignment vertical="center"/>
    </xf>
    <xf numFmtId="180" fontId="2" fillId="0" borderId="46" xfId="0" applyNumberFormat="1" applyFont="1" applyBorder="1">
      <alignment vertical="center"/>
    </xf>
    <xf numFmtId="3" fontId="5" fillId="0" borderId="40" xfId="0" applyNumberFormat="1" applyFont="1" applyFill="1" applyBorder="1" applyAlignment="1">
      <alignment shrinkToFit="1"/>
    </xf>
    <xf numFmtId="3" fontId="6" fillId="0" borderId="40" xfId="0" applyNumberFormat="1" applyFont="1" applyFill="1" applyBorder="1" applyAlignment="1">
      <alignment shrinkToFit="1"/>
    </xf>
    <xf numFmtId="177" fontId="7" fillId="0" borderId="40" xfId="0" applyNumberFormat="1" applyFont="1" applyFill="1" applyBorder="1" applyAlignment="1">
      <alignment horizontal="right" vertical="center" shrinkToFit="1"/>
    </xf>
    <xf numFmtId="177" fontId="8" fillId="0" borderId="40" xfId="0" applyNumberFormat="1" applyFont="1" applyFill="1" applyBorder="1" applyAlignment="1">
      <alignment horizontal="center" vertical="center" shrinkToFit="1"/>
    </xf>
    <xf numFmtId="177" fontId="9" fillId="0" borderId="40" xfId="0" applyNumberFormat="1" applyFont="1" applyFill="1" applyBorder="1" applyAlignment="1">
      <alignment horizontal="right" vertical="center" shrinkToFi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177" fontId="2" fillId="0" borderId="32" xfId="0" applyNumberFormat="1" applyFont="1" applyBorder="1" applyAlignment="1">
      <alignment horizontal="center" vertical="center" wrapText="1"/>
    </xf>
    <xf numFmtId="177" fontId="0" fillId="0" borderId="35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0" fontId="0" fillId="0" borderId="46" xfId="0" applyNumberForma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8"/>
  <sheetViews>
    <sheetView view="pageLayout" zoomScaleNormal="100" workbookViewId="0">
      <selection activeCell="G2" sqref="G2:I78"/>
    </sheetView>
  </sheetViews>
  <sheetFormatPr defaultColWidth="8.875" defaultRowHeight="13.5" x14ac:dyDescent="0.15"/>
  <sheetData>
    <row r="1" spans="1:9" x14ac:dyDescent="0.15">
      <c r="B1">
        <v>2000</v>
      </c>
      <c r="C1">
        <v>2015</v>
      </c>
    </row>
    <row r="2" spans="1:9" x14ac:dyDescent="0.15">
      <c r="A2" t="s">
        <v>0</v>
      </c>
      <c r="B2">
        <v>360112</v>
      </c>
      <c r="C2">
        <v>377593</v>
      </c>
      <c r="D2" t="s">
        <v>1</v>
      </c>
      <c r="E2">
        <v>66875</v>
      </c>
      <c r="F2">
        <v>99368</v>
      </c>
      <c r="G2" t="s">
        <v>0</v>
      </c>
      <c r="H2">
        <v>387911</v>
      </c>
      <c r="I2">
        <v>399106</v>
      </c>
    </row>
    <row r="3" spans="1:9" x14ac:dyDescent="0.2">
      <c r="A3" t="s">
        <v>2</v>
      </c>
      <c r="B3" s="76">
        <v>10005</v>
      </c>
      <c r="C3">
        <v>9609</v>
      </c>
      <c r="D3" t="s">
        <v>3</v>
      </c>
      <c r="E3">
        <v>6504</v>
      </c>
      <c r="F3">
        <v>5971</v>
      </c>
      <c r="G3" t="s">
        <v>4</v>
      </c>
      <c r="H3">
        <v>243465</v>
      </c>
      <c r="I3">
        <v>278359</v>
      </c>
    </row>
    <row r="4" spans="1:9" x14ac:dyDescent="0.15">
      <c r="A4" t="s">
        <v>5</v>
      </c>
      <c r="B4">
        <v>4938</v>
      </c>
      <c r="C4">
        <v>3499</v>
      </c>
      <c r="D4" t="s">
        <v>6</v>
      </c>
      <c r="E4">
        <v>10675</v>
      </c>
      <c r="F4">
        <v>8828</v>
      </c>
      <c r="G4" t="s">
        <v>7</v>
      </c>
      <c r="H4">
        <v>166568</v>
      </c>
      <c r="I4">
        <v>192462</v>
      </c>
    </row>
    <row r="5" spans="1:9" ht="13.15" x14ac:dyDescent="0.15">
      <c r="A5" t="s">
        <v>8</v>
      </c>
      <c r="B5">
        <v>2333</v>
      </c>
      <c r="C5">
        <v>1393</v>
      </c>
      <c r="E5">
        <v>15962</v>
      </c>
      <c r="F5">
        <v>13698</v>
      </c>
      <c r="G5" t="s">
        <v>9</v>
      </c>
      <c r="H5" s="77">
        <v>56401</v>
      </c>
      <c r="I5" s="80">
        <v>50128</v>
      </c>
    </row>
    <row r="6" spans="1:9" x14ac:dyDescent="0.15">
      <c r="A6" t="s">
        <v>10</v>
      </c>
      <c r="B6">
        <v>1544</v>
      </c>
      <c r="C6">
        <v>960</v>
      </c>
      <c r="E6">
        <f>SUM(E2:E5)</f>
        <v>100016</v>
      </c>
      <c r="F6">
        <f>SUM(F2:F5)</f>
        <v>127865</v>
      </c>
      <c r="G6" t="s">
        <v>11</v>
      </c>
      <c r="H6">
        <v>110589</v>
      </c>
      <c r="I6">
        <v>103469</v>
      </c>
    </row>
    <row r="7" spans="1:9" x14ac:dyDescent="0.15">
      <c r="A7" t="s">
        <v>12</v>
      </c>
      <c r="B7">
        <v>6093</v>
      </c>
      <c r="C7">
        <v>4135</v>
      </c>
      <c r="D7" t="s">
        <v>13</v>
      </c>
      <c r="E7">
        <v>25437</v>
      </c>
      <c r="F7">
        <v>25141</v>
      </c>
      <c r="G7" t="s">
        <v>14</v>
      </c>
      <c r="H7">
        <v>53858</v>
      </c>
      <c r="I7">
        <v>50140</v>
      </c>
    </row>
    <row r="8" spans="1:9" x14ac:dyDescent="0.15">
      <c r="A8" t="s">
        <v>15</v>
      </c>
      <c r="B8">
        <v>2886</v>
      </c>
      <c r="C8">
        <v>1917</v>
      </c>
      <c r="D8" t="s">
        <v>16</v>
      </c>
      <c r="E8">
        <v>5507</v>
      </c>
      <c r="F8">
        <v>4966</v>
      </c>
      <c r="G8" t="s">
        <v>17</v>
      </c>
      <c r="H8">
        <v>54207</v>
      </c>
      <c r="I8">
        <v>50725</v>
      </c>
    </row>
    <row r="9" spans="1:9" x14ac:dyDescent="0.15">
      <c r="B9">
        <f>SUM(B2:B8)</f>
        <v>387911</v>
      </c>
      <c r="C9">
        <f>SUM(C2:C8)</f>
        <v>399106</v>
      </c>
      <c r="D9" t="s">
        <v>18</v>
      </c>
      <c r="E9">
        <f>SUM(E7:E8)</f>
        <v>30944</v>
      </c>
      <c r="F9">
        <f>SUM(F7:F8)</f>
        <v>30107</v>
      </c>
      <c r="G9" t="s">
        <v>19</v>
      </c>
      <c r="H9">
        <v>46158</v>
      </c>
      <c r="I9">
        <v>42512</v>
      </c>
    </row>
    <row r="10" spans="1:9" x14ac:dyDescent="0.15">
      <c r="A10" t="s">
        <v>4</v>
      </c>
      <c r="B10">
        <v>208970</v>
      </c>
      <c r="C10">
        <v>243293</v>
      </c>
      <c r="G10" t="s">
        <v>20</v>
      </c>
      <c r="H10">
        <v>71552</v>
      </c>
      <c r="I10">
        <v>75651</v>
      </c>
    </row>
    <row r="11" spans="1:9" x14ac:dyDescent="0.15">
      <c r="A11" t="s">
        <v>21</v>
      </c>
      <c r="B11">
        <v>6108</v>
      </c>
      <c r="C11">
        <v>4629</v>
      </c>
      <c r="D11" t="s">
        <v>22</v>
      </c>
      <c r="E11">
        <v>27079</v>
      </c>
      <c r="F11">
        <v>27524</v>
      </c>
      <c r="G11" t="s">
        <v>23</v>
      </c>
      <c r="H11">
        <v>34338</v>
      </c>
      <c r="I11">
        <v>32759</v>
      </c>
    </row>
    <row r="12" spans="1:9" x14ac:dyDescent="0.15">
      <c r="A12" t="s">
        <v>24</v>
      </c>
      <c r="B12">
        <v>1107</v>
      </c>
      <c r="C12">
        <v>679</v>
      </c>
      <c r="D12" t="s">
        <v>25</v>
      </c>
      <c r="E12">
        <v>30966</v>
      </c>
      <c r="F12">
        <v>32480</v>
      </c>
      <c r="G12" t="s">
        <v>26</v>
      </c>
      <c r="H12">
        <v>47845</v>
      </c>
      <c r="I12">
        <v>48150</v>
      </c>
    </row>
    <row r="13" spans="1:9" x14ac:dyDescent="0.15">
      <c r="A13" t="s">
        <v>27</v>
      </c>
      <c r="B13">
        <v>2686</v>
      </c>
      <c r="C13">
        <v>1936</v>
      </c>
      <c r="D13" t="s">
        <v>28</v>
      </c>
      <c r="E13">
        <v>16519</v>
      </c>
      <c r="F13">
        <v>18043</v>
      </c>
      <c r="G13" t="s">
        <v>29</v>
      </c>
      <c r="H13">
        <v>33550</v>
      </c>
      <c r="I13">
        <v>29824</v>
      </c>
    </row>
    <row r="14" spans="1:9" x14ac:dyDescent="0.15">
      <c r="A14" t="s">
        <v>30</v>
      </c>
      <c r="B14">
        <v>10162</v>
      </c>
      <c r="C14">
        <v>12548</v>
      </c>
      <c r="D14" t="s">
        <v>31</v>
      </c>
      <c r="E14">
        <v>8529</v>
      </c>
      <c r="F14">
        <v>8950</v>
      </c>
      <c r="G14" t="s">
        <v>32</v>
      </c>
      <c r="H14">
        <v>26420</v>
      </c>
      <c r="I14">
        <v>21438</v>
      </c>
    </row>
    <row r="15" spans="1:9" x14ac:dyDescent="0.15">
      <c r="A15" t="s">
        <v>33</v>
      </c>
      <c r="B15">
        <v>14432</v>
      </c>
      <c r="C15">
        <v>15274</v>
      </c>
      <c r="D15" t="s">
        <v>34</v>
      </c>
      <c r="E15">
        <v>9771</v>
      </c>
      <c r="F15">
        <v>8285</v>
      </c>
      <c r="G15" t="s">
        <v>35</v>
      </c>
      <c r="H15">
        <v>54841</v>
      </c>
      <c r="I15">
        <v>55912</v>
      </c>
    </row>
    <row r="16" spans="1:9" x14ac:dyDescent="0.15">
      <c r="B16">
        <f>SUM(B10:B15)</f>
        <v>243465</v>
      </c>
      <c r="C16">
        <f>SUM(C10:C15)</f>
        <v>278359</v>
      </c>
      <c r="D16" t="s">
        <v>36</v>
      </c>
      <c r="E16">
        <f>SUM(E11:E15)</f>
        <v>92864</v>
      </c>
      <c r="F16">
        <f>SUM(F11:F15)</f>
        <v>95282</v>
      </c>
      <c r="G16" t="s">
        <v>37</v>
      </c>
      <c r="H16">
        <v>67747</v>
      </c>
      <c r="I16">
        <v>69641</v>
      </c>
    </row>
    <row r="17" spans="1:9" x14ac:dyDescent="0.2">
      <c r="A17" t="s">
        <v>7</v>
      </c>
      <c r="B17" s="76">
        <v>125368</v>
      </c>
      <c r="C17" s="78">
        <v>156827</v>
      </c>
      <c r="G17" t="s">
        <v>1</v>
      </c>
      <c r="H17">
        <v>100016</v>
      </c>
      <c r="I17">
        <v>127865</v>
      </c>
    </row>
    <row r="18" spans="1:9" x14ac:dyDescent="0.2">
      <c r="A18" t="s">
        <v>38</v>
      </c>
      <c r="B18" s="76">
        <v>25553</v>
      </c>
      <c r="C18" s="78">
        <v>22244</v>
      </c>
      <c r="E18">
        <v>4773</v>
      </c>
      <c r="F18">
        <v>3835</v>
      </c>
      <c r="G18" t="s">
        <v>39</v>
      </c>
      <c r="H18">
        <v>103951</v>
      </c>
      <c r="I18">
        <v>120596</v>
      </c>
    </row>
    <row r="19" spans="1:9" x14ac:dyDescent="0.2">
      <c r="A19" t="s">
        <v>40</v>
      </c>
      <c r="B19" s="76">
        <v>11453</v>
      </c>
      <c r="C19" s="78">
        <v>9918</v>
      </c>
      <c r="D19" t="s">
        <v>41</v>
      </c>
      <c r="E19" s="76">
        <v>8849</v>
      </c>
      <c r="F19" s="78">
        <v>7351</v>
      </c>
      <c r="G19" t="s">
        <v>18</v>
      </c>
      <c r="H19">
        <v>30944</v>
      </c>
      <c r="I19">
        <v>30107</v>
      </c>
    </row>
    <row r="20" spans="1:9" x14ac:dyDescent="0.2">
      <c r="A20" t="s">
        <v>42</v>
      </c>
      <c r="B20" s="76">
        <v>4194</v>
      </c>
      <c r="C20" s="78">
        <v>3473</v>
      </c>
      <c r="E20">
        <f>SUM(E18:E19)</f>
        <v>13622</v>
      </c>
      <c r="F20">
        <f>SUM(F18:F19)</f>
        <v>11186</v>
      </c>
      <c r="G20" t="s">
        <v>36</v>
      </c>
      <c r="H20">
        <v>92864</v>
      </c>
      <c r="I20">
        <v>95282</v>
      </c>
    </row>
    <row r="21" spans="1:9" x14ac:dyDescent="0.15">
      <c r="B21">
        <f>SUM(B17:B20)</f>
        <v>166568</v>
      </c>
      <c r="C21">
        <f>SUM(C17:C20)</f>
        <v>192462</v>
      </c>
      <c r="D21" t="s">
        <v>43</v>
      </c>
      <c r="E21">
        <v>5220</v>
      </c>
      <c r="F21">
        <v>4306</v>
      </c>
      <c r="G21" t="s">
        <v>44</v>
      </c>
      <c r="H21">
        <v>5961</v>
      </c>
      <c r="I21">
        <v>4713</v>
      </c>
    </row>
    <row r="22" spans="1:9" x14ac:dyDescent="0.2">
      <c r="A22" t="s">
        <v>9</v>
      </c>
      <c r="B22" s="76">
        <v>56401</v>
      </c>
      <c r="C22" s="78">
        <v>50128</v>
      </c>
      <c r="D22" t="s">
        <v>45</v>
      </c>
      <c r="E22">
        <v>2587</v>
      </c>
      <c r="F22">
        <v>1860</v>
      </c>
      <c r="G22" t="s">
        <v>46</v>
      </c>
      <c r="H22">
        <v>4908</v>
      </c>
      <c r="I22">
        <v>4607</v>
      </c>
    </row>
    <row r="23" spans="1:9" x14ac:dyDescent="0.15">
      <c r="E23">
        <f>SUM(E21:E22)</f>
        <v>7807</v>
      </c>
      <c r="F23">
        <f>SUM(F21:F22)</f>
        <v>6166</v>
      </c>
      <c r="G23" t="s">
        <v>47</v>
      </c>
      <c r="H23">
        <v>3540</v>
      </c>
      <c r="I23">
        <v>3408</v>
      </c>
    </row>
    <row r="24" spans="1:9" x14ac:dyDescent="0.2">
      <c r="A24" s="79" t="s">
        <v>11</v>
      </c>
      <c r="B24" s="76">
        <v>107381</v>
      </c>
      <c r="C24" s="78">
        <v>101581</v>
      </c>
      <c r="D24" t="s">
        <v>48</v>
      </c>
      <c r="E24">
        <v>793</v>
      </c>
      <c r="F24">
        <v>550</v>
      </c>
      <c r="G24" t="s">
        <v>49</v>
      </c>
      <c r="H24">
        <v>1584</v>
      </c>
      <c r="I24">
        <v>1005</v>
      </c>
    </row>
    <row r="25" spans="1:9" x14ac:dyDescent="0.2">
      <c r="A25" s="79" t="s">
        <v>50</v>
      </c>
      <c r="B25" s="76">
        <v>838</v>
      </c>
      <c r="C25" s="78">
        <v>413</v>
      </c>
      <c r="D25" t="s">
        <v>51</v>
      </c>
      <c r="E25">
        <v>781</v>
      </c>
      <c r="F25">
        <v>573</v>
      </c>
      <c r="G25" t="s">
        <v>52</v>
      </c>
      <c r="H25">
        <v>1025</v>
      </c>
      <c r="I25">
        <v>774</v>
      </c>
    </row>
    <row r="26" spans="1:9" x14ac:dyDescent="0.2">
      <c r="A26" s="79" t="s">
        <v>53</v>
      </c>
      <c r="B26" s="76">
        <v>2370</v>
      </c>
      <c r="C26" s="78">
        <v>1475</v>
      </c>
      <c r="D26" t="s">
        <v>54</v>
      </c>
      <c r="E26">
        <v>6183</v>
      </c>
      <c r="F26">
        <v>5415</v>
      </c>
      <c r="G26" t="s">
        <v>55</v>
      </c>
      <c r="H26">
        <v>13622</v>
      </c>
      <c r="I26">
        <v>11186</v>
      </c>
    </row>
    <row r="27" spans="1:9" x14ac:dyDescent="0.15">
      <c r="B27">
        <f>SUM(B24:B26)</f>
        <v>110589</v>
      </c>
      <c r="C27">
        <f>SUM(C24:C26)</f>
        <v>103469</v>
      </c>
      <c r="E27">
        <f>SUM(E24:E26)</f>
        <v>7757</v>
      </c>
      <c r="F27">
        <f>SUM(F24:F26)</f>
        <v>6538</v>
      </c>
      <c r="G27" t="s">
        <v>56</v>
      </c>
      <c r="H27">
        <v>16181</v>
      </c>
      <c r="I27">
        <v>18994</v>
      </c>
    </row>
    <row r="28" spans="1:9" x14ac:dyDescent="0.15">
      <c r="G28" t="s">
        <v>57</v>
      </c>
      <c r="H28">
        <v>13412</v>
      </c>
      <c r="I28">
        <v>15184</v>
      </c>
    </row>
    <row r="29" spans="1:9" x14ac:dyDescent="0.15">
      <c r="A29" t="s">
        <v>20</v>
      </c>
      <c r="B29">
        <v>62284</v>
      </c>
      <c r="C29">
        <v>68271</v>
      </c>
      <c r="D29" t="s">
        <v>58</v>
      </c>
      <c r="E29">
        <v>8162</v>
      </c>
      <c r="F29">
        <v>6470</v>
      </c>
      <c r="G29" t="s">
        <v>59</v>
      </c>
      <c r="H29">
        <v>8609</v>
      </c>
      <c r="I29">
        <v>7265</v>
      </c>
    </row>
    <row r="30" spans="1:9" x14ac:dyDescent="0.15">
      <c r="A30" t="s">
        <v>60</v>
      </c>
      <c r="B30">
        <v>7040</v>
      </c>
      <c r="C30">
        <v>5643</v>
      </c>
      <c r="D30" t="s">
        <v>61</v>
      </c>
      <c r="E30">
        <v>2700</v>
      </c>
      <c r="F30">
        <v>2354</v>
      </c>
      <c r="G30" t="s">
        <v>62</v>
      </c>
      <c r="H30">
        <v>4937</v>
      </c>
      <c r="I30">
        <v>4343</v>
      </c>
    </row>
    <row r="31" spans="1:9" x14ac:dyDescent="0.15">
      <c r="A31" t="s">
        <v>63</v>
      </c>
      <c r="B31">
        <v>2228</v>
      </c>
      <c r="C31">
        <v>1737</v>
      </c>
      <c r="D31" t="s">
        <v>64</v>
      </c>
      <c r="E31">
        <v>2001</v>
      </c>
      <c r="F31">
        <v>1636</v>
      </c>
      <c r="G31" t="s">
        <v>65</v>
      </c>
      <c r="H31">
        <v>7807</v>
      </c>
      <c r="I31">
        <v>6166</v>
      </c>
    </row>
    <row r="32" spans="1:9" x14ac:dyDescent="0.15">
      <c r="B32">
        <f>SUM(B29:B31)</f>
        <v>71552</v>
      </c>
      <c r="C32">
        <f>SUM(C29:C31)</f>
        <v>75651</v>
      </c>
      <c r="D32" t="s">
        <v>66</v>
      </c>
      <c r="E32">
        <v>2003</v>
      </c>
      <c r="F32">
        <v>1366</v>
      </c>
      <c r="G32" t="s">
        <v>67</v>
      </c>
      <c r="H32">
        <v>23930</v>
      </c>
      <c r="I32">
        <v>20236</v>
      </c>
    </row>
    <row r="33" spans="1:9" x14ac:dyDescent="0.15">
      <c r="E33">
        <f>SUM(E29:E32)</f>
        <v>14866</v>
      </c>
      <c r="F33">
        <f>SUM(F29:F32)</f>
        <v>11826</v>
      </c>
      <c r="G33" t="s">
        <v>68</v>
      </c>
      <c r="H33">
        <v>15392</v>
      </c>
      <c r="I33">
        <v>14493</v>
      </c>
    </row>
    <row r="34" spans="1:9" x14ac:dyDescent="0.15">
      <c r="A34" t="s">
        <v>26</v>
      </c>
      <c r="B34">
        <v>42624</v>
      </c>
      <c r="C34">
        <v>43909</v>
      </c>
      <c r="G34" t="s">
        <v>69</v>
      </c>
      <c r="H34">
        <v>7207</v>
      </c>
      <c r="I34">
        <v>7566</v>
      </c>
    </row>
    <row r="35" spans="1:9" x14ac:dyDescent="0.15">
      <c r="A35" t="s">
        <v>70</v>
      </c>
      <c r="B35">
        <v>5221</v>
      </c>
      <c r="C35">
        <v>4241</v>
      </c>
      <c r="D35" t="s">
        <v>71</v>
      </c>
      <c r="E35">
        <v>2230</v>
      </c>
      <c r="F35">
        <v>1731</v>
      </c>
      <c r="G35" t="s">
        <v>72</v>
      </c>
      <c r="H35">
        <v>22407</v>
      </c>
      <c r="I35">
        <v>19770</v>
      </c>
    </row>
    <row r="36" spans="1:9" x14ac:dyDescent="0.15">
      <c r="B36">
        <f>SUM(B34:B35)</f>
        <v>47845</v>
      </c>
      <c r="C36">
        <f>SUM(C34:C35)</f>
        <v>48150</v>
      </c>
      <c r="D36" t="s">
        <v>73</v>
      </c>
      <c r="E36">
        <v>2204</v>
      </c>
      <c r="F36">
        <v>1712</v>
      </c>
      <c r="G36" t="s">
        <v>74</v>
      </c>
      <c r="H36">
        <v>25661</v>
      </c>
      <c r="I36">
        <v>25241</v>
      </c>
    </row>
    <row r="37" spans="1:9" x14ac:dyDescent="0.15">
      <c r="D37" t="s">
        <v>75</v>
      </c>
      <c r="E37">
        <v>1615</v>
      </c>
      <c r="F37">
        <v>1287</v>
      </c>
      <c r="G37" t="s">
        <v>76</v>
      </c>
      <c r="H37">
        <v>10895</v>
      </c>
      <c r="I37">
        <v>9530</v>
      </c>
    </row>
    <row r="38" spans="1:9" x14ac:dyDescent="0.15">
      <c r="A38" t="s">
        <v>29</v>
      </c>
      <c r="B38">
        <v>31011</v>
      </c>
      <c r="C38">
        <v>28041</v>
      </c>
      <c r="E38">
        <f>SUM(E35:E37)</f>
        <v>6049</v>
      </c>
      <c r="F38">
        <f>SUM(F35:F37)</f>
        <v>4730</v>
      </c>
      <c r="G38" t="s">
        <v>77</v>
      </c>
      <c r="H38">
        <v>13404</v>
      </c>
      <c r="I38">
        <v>15063</v>
      </c>
    </row>
    <row r="39" spans="1:9" x14ac:dyDescent="0.15">
      <c r="A39" t="s">
        <v>78</v>
      </c>
      <c r="B39">
        <v>1282</v>
      </c>
      <c r="C39">
        <v>935</v>
      </c>
      <c r="G39" t="s">
        <v>79</v>
      </c>
      <c r="H39">
        <v>5475</v>
      </c>
      <c r="I39">
        <v>4850</v>
      </c>
    </row>
    <row r="40" spans="1:9" x14ac:dyDescent="0.15">
      <c r="A40" t="s">
        <v>80</v>
      </c>
      <c r="B40">
        <v>1257</v>
      </c>
      <c r="C40">
        <v>848</v>
      </c>
      <c r="G40" t="s">
        <v>81</v>
      </c>
      <c r="H40">
        <v>8692</v>
      </c>
      <c r="I40">
        <v>8821</v>
      </c>
    </row>
    <row r="41" spans="1:9" x14ac:dyDescent="0.15">
      <c r="B41">
        <f>SUM(B38:B40)</f>
        <v>33550</v>
      </c>
      <c r="C41">
        <f>SUM(C38:C40)</f>
        <v>29824</v>
      </c>
      <c r="G41" t="s">
        <v>82</v>
      </c>
      <c r="H41">
        <v>14070</v>
      </c>
      <c r="I41">
        <v>13167</v>
      </c>
    </row>
    <row r="42" spans="1:9" x14ac:dyDescent="0.15">
      <c r="G42" t="s">
        <v>83</v>
      </c>
      <c r="H42">
        <v>12528</v>
      </c>
      <c r="I42">
        <v>13080</v>
      </c>
    </row>
    <row r="43" spans="1:9" x14ac:dyDescent="0.15">
      <c r="G43" t="s">
        <v>84</v>
      </c>
      <c r="H43">
        <v>6232</v>
      </c>
      <c r="I43">
        <v>4962</v>
      </c>
    </row>
    <row r="44" spans="1:9" x14ac:dyDescent="0.15">
      <c r="A44" t="s">
        <v>37</v>
      </c>
      <c r="B44">
        <v>64128</v>
      </c>
      <c r="C44">
        <v>67135</v>
      </c>
      <c r="G44" t="s">
        <v>85</v>
      </c>
      <c r="H44">
        <v>7757</v>
      </c>
      <c r="I44">
        <v>6538</v>
      </c>
    </row>
    <row r="45" spans="1:9" x14ac:dyDescent="0.15">
      <c r="A45" t="s">
        <v>86</v>
      </c>
      <c r="B45">
        <v>3619</v>
      </c>
      <c r="C45">
        <v>2506</v>
      </c>
      <c r="G45" t="s">
        <v>87</v>
      </c>
      <c r="H45">
        <v>712</v>
      </c>
      <c r="I45">
        <v>484</v>
      </c>
    </row>
    <row r="46" spans="1:9" x14ac:dyDescent="0.15">
      <c r="B46">
        <f>SUM(B44:B45)</f>
        <v>67747</v>
      </c>
      <c r="C46">
        <f>SUM(C44:C45)</f>
        <v>69641</v>
      </c>
      <c r="G46" t="s">
        <v>88</v>
      </c>
      <c r="H46">
        <v>1380</v>
      </c>
      <c r="I46">
        <v>970</v>
      </c>
    </row>
    <row r="47" spans="1:9" x14ac:dyDescent="0.15">
      <c r="G47" t="s">
        <v>89</v>
      </c>
      <c r="H47">
        <v>4075</v>
      </c>
      <c r="I47">
        <v>3851</v>
      </c>
    </row>
    <row r="48" spans="1:9" x14ac:dyDescent="0.15">
      <c r="A48" t="s">
        <v>39</v>
      </c>
      <c r="B48">
        <v>39402</v>
      </c>
      <c r="C48">
        <v>60298</v>
      </c>
      <c r="G48" t="s">
        <v>90</v>
      </c>
      <c r="H48">
        <v>741</v>
      </c>
      <c r="I48">
        <v>575</v>
      </c>
    </row>
    <row r="49" spans="1:9" x14ac:dyDescent="0.15">
      <c r="A49" t="s">
        <v>91</v>
      </c>
      <c r="B49">
        <v>39402</v>
      </c>
      <c r="C49">
        <v>37137</v>
      </c>
      <c r="G49" t="s">
        <v>92</v>
      </c>
      <c r="H49">
        <v>2239</v>
      </c>
      <c r="I49">
        <v>1365</v>
      </c>
    </row>
    <row r="50" spans="1:9" x14ac:dyDescent="0.15">
      <c r="A50" t="s">
        <v>93</v>
      </c>
      <c r="B50">
        <v>18326</v>
      </c>
      <c r="C50">
        <v>17372</v>
      </c>
      <c r="G50" t="s">
        <v>94</v>
      </c>
      <c r="H50">
        <v>2237</v>
      </c>
      <c r="I50">
        <v>1702</v>
      </c>
    </row>
    <row r="51" spans="1:9" x14ac:dyDescent="0.15">
      <c r="A51" t="s">
        <v>95</v>
      </c>
      <c r="B51">
        <v>6821</v>
      </c>
      <c r="C51">
        <v>5789</v>
      </c>
      <c r="G51" t="s">
        <v>96</v>
      </c>
      <c r="H51">
        <v>7089</v>
      </c>
      <c r="I51">
        <v>6310</v>
      </c>
    </row>
    <row r="52" spans="1:9" x14ac:dyDescent="0.15">
      <c r="B52">
        <f>SUM(B48:B51)</f>
        <v>103951</v>
      </c>
      <c r="C52">
        <f>SUM(C48:C51)</f>
        <v>120596</v>
      </c>
      <c r="G52" t="s">
        <v>97</v>
      </c>
      <c r="H52">
        <v>7221</v>
      </c>
      <c r="I52">
        <v>6592</v>
      </c>
    </row>
    <row r="53" spans="1:9" x14ac:dyDescent="0.15">
      <c r="G53" t="s">
        <v>98</v>
      </c>
      <c r="H53">
        <v>1522</v>
      </c>
      <c r="I53">
        <v>1023</v>
      </c>
    </row>
    <row r="54" spans="1:9" x14ac:dyDescent="0.15">
      <c r="G54" t="s">
        <v>99</v>
      </c>
      <c r="H54">
        <v>6376</v>
      </c>
      <c r="I54">
        <v>4670</v>
      </c>
    </row>
    <row r="55" spans="1:9" x14ac:dyDescent="0.15">
      <c r="G55" t="s">
        <v>100</v>
      </c>
      <c r="H55">
        <v>5687</v>
      </c>
      <c r="I55">
        <v>4313</v>
      </c>
    </row>
    <row r="56" spans="1:9" x14ac:dyDescent="0.15">
      <c r="G56" t="s">
        <v>101</v>
      </c>
      <c r="H56">
        <v>3596</v>
      </c>
      <c r="I56">
        <v>2926</v>
      </c>
    </row>
    <row r="57" spans="1:9" x14ac:dyDescent="0.2">
      <c r="A57" s="79" t="s">
        <v>102</v>
      </c>
      <c r="B57" s="76">
        <v>7536</v>
      </c>
      <c r="C57" s="78">
        <v>6569</v>
      </c>
      <c r="G57" t="s">
        <v>103</v>
      </c>
      <c r="H57">
        <v>1205</v>
      </c>
      <c r="I57">
        <v>839</v>
      </c>
    </row>
    <row r="58" spans="1:9" x14ac:dyDescent="0.2">
      <c r="A58" s="79" t="s">
        <v>104</v>
      </c>
      <c r="B58" s="76">
        <v>5526</v>
      </c>
      <c r="C58" s="78">
        <v>4494</v>
      </c>
      <c r="G58" t="s">
        <v>105</v>
      </c>
      <c r="H58">
        <v>4770</v>
      </c>
      <c r="I58">
        <v>3825</v>
      </c>
    </row>
    <row r="59" spans="1:9" x14ac:dyDescent="0.15">
      <c r="B59">
        <f>SUM(B57:B58)</f>
        <v>13062</v>
      </c>
      <c r="C59">
        <f>SUM(C57:C58)</f>
        <v>11063</v>
      </c>
      <c r="G59" t="s">
        <v>106</v>
      </c>
      <c r="H59">
        <v>14866</v>
      </c>
      <c r="I59">
        <v>11826</v>
      </c>
    </row>
    <row r="60" spans="1:9" x14ac:dyDescent="0.15">
      <c r="G60" t="s">
        <v>107</v>
      </c>
      <c r="H60">
        <v>3347</v>
      </c>
      <c r="I60">
        <v>2788</v>
      </c>
    </row>
    <row r="61" spans="1:9" x14ac:dyDescent="0.15">
      <c r="G61" t="s">
        <v>108</v>
      </c>
      <c r="H61">
        <v>2416</v>
      </c>
      <c r="I61">
        <v>1843</v>
      </c>
    </row>
    <row r="62" spans="1:9" x14ac:dyDescent="0.15">
      <c r="G62" t="s">
        <v>109</v>
      </c>
      <c r="H62">
        <v>7706</v>
      </c>
      <c r="I62">
        <v>8395</v>
      </c>
    </row>
    <row r="63" spans="1:9" x14ac:dyDescent="0.15">
      <c r="G63" t="s">
        <v>110</v>
      </c>
      <c r="H63">
        <v>4908</v>
      </c>
      <c r="I63">
        <v>4462</v>
      </c>
    </row>
    <row r="64" spans="1:9" x14ac:dyDescent="0.15">
      <c r="G64" t="s">
        <v>111</v>
      </c>
      <c r="H64">
        <v>6049</v>
      </c>
      <c r="I64">
        <v>4730</v>
      </c>
    </row>
    <row r="65" spans="7:9" x14ac:dyDescent="0.15">
      <c r="G65" t="s">
        <v>112</v>
      </c>
      <c r="H65">
        <v>10658</v>
      </c>
      <c r="I65">
        <v>9926</v>
      </c>
    </row>
    <row r="66" spans="7:9" x14ac:dyDescent="0.15">
      <c r="G66" t="s">
        <v>113</v>
      </c>
      <c r="H66">
        <v>9701</v>
      </c>
      <c r="I66">
        <v>9948</v>
      </c>
    </row>
    <row r="67" spans="7:9" x14ac:dyDescent="0.15">
      <c r="G67" t="s">
        <v>114</v>
      </c>
      <c r="H67">
        <v>9492</v>
      </c>
      <c r="I67">
        <v>8929</v>
      </c>
    </row>
    <row r="68" spans="7:9" x14ac:dyDescent="0.15">
      <c r="G68" t="s">
        <v>115</v>
      </c>
      <c r="H68">
        <v>4276</v>
      </c>
      <c r="I68">
        <v>2904</v>
      </c>
    </row>
    <row r="69" spans="7:9" x14ac:dyDescent="0.15">
      <c r="G69" t="s">
        <v>116</v>
      </c>
      <c r="H69">
        <v>16830</v>
      </c>
      <c r="I69">
        <v>14871</v>
      </c>
    </row>
    <row r="70" spans="7:9" x14ac:dyDescent="0.15">
      <c r="G70" t="s">
        <v>117</v>
      </c>
      <c r="H70">
        <v>11460</v>
      </c>
      <c r="I70">
        <v>10702</v>
      </c>
    </row>
    <row r="71" spans="7:9" x14ac:dyDescent="0.15">
      <c r="G71" t="s">
        <v>118</v>
      </c>
      <c r="H71">
        <v>7776</v>
      </c>
      <c r="I71">
        <v>7033</v>
      </c>
    </row>
    <row r="72" spans="7:9" x14ac:dyDescent="0.15">
      <c r="G72" t="s">
        <v>119</v>
      </c>
      <c r="H72">
        <v>15900</v>
      </c>
      <c r="I72">
        <v>12429</v>
      </c>
    </row>
    <row r="73" spans="7:9" x14ac:dyDescent="0.15">
      <c r="G73" t="s">
        <v>120</v>
      </c>
      <c r="H73">
        <v>5513</v>
      </c>
      <c r="I73">
        <v>4658</v>
      </c>
    </row>
    <row r="74" spans="7:9" x14ac:dyDescent="0.15">
      <c r="G74" t="s">
        <v>121</v>
      </c>
      <c r="H74">
        <v>4610</v>
      </c>
      <c r="I74">
        <v>3479</v>
      </c>
    </row>
    <row r="75" spans="7:9" x14ac:dyDescent="0.15">
      <c r="G75" t="s">
        <v>122</v>
      </c>
      <c r="H75">
        <v>10391</v>
      </c>
      <c r="I75">
        <v>8469</v>
      </c>
    </row>
    <row r="76" spans="7:9" x14ac:dyDescent="0.15">
      <c r="G76" t="s">
        <v>123</v>
      </c>
      <c r="H76">
        <v>3620</v>
      </c>
      <c r="I76">
        <v>2665</v>
      </c>
    </row>
    <row r="77" spans="7:9" x14ac:dyDescent="0.15">
      <c r="G77" t="s">
        <v>124</v>
      </c>
      <c r="H77">
        <v>13062</v>
      </c>
      <c r="I77">
        <v>11063</v>
      </c>
    </row>
    <row r="78" spans="7:9" x14ac:dyDescent="0.15">
      <c r="G78" t="s">
        <v>125</v>
      </c>
      <c r="H78">
        <v>2638</v>
      </c>
      <c r="I78">
        <v>1953</v>
      </c>
    </row>
  </sheetData>
  <phoneticPr fontId="13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83"/>
  <sheetViews>
    <sheetView tabSelected="1" zoomScale="110" zoomScaleNormal="110" workbookViewId="0">
      <pane ySplit="5" topLeftCell="A6" activePane="bottomLeft" state="frozen"/>
      <selection pane="bottomLeft" activeCell="C9" sqref="C9"/>
    </sheetView>
  </sheetViews>
  <sheetFormatPr defaultColWidth="8.875" defaultRowHeight="13.5" x14ac:dyDescent="0.15"/>
  <cols>
    <col min="1" max="1" width="0.75" style="4" customWidth="1"/>
    <col min="2" max="2" width="11.125" style="5" customWidth="1"/>
    <col min="3" max="3" width="9.75" style="4" customWidth="1"/>
    <col min="4" max="4" width="6.75" style="6" customWidth="1"/>
    <col min="5" max="6" width="9.75" style="4" customWidth="1"/>
    <col min="7" max="7" width="6.75" style="4" customWidth="1"/>
    <col min="8" max="8" width="9.75" style="4" customWidth="1"/>
    <col min="9" max="9" width="6.75" style="4" customWidth="1"/>
    <col min="10" max="11" width="9.375" style="7" customWidth="1"/>
    <col min="12" max="12" width="7.75" style="7" customWidth="1"/>
    <col min="13" max="13" width="7.75" style="4" customWidth="1"/>
    <col min="14" max="14" width="9.375" style="8" customWidth="1"/>
    <col min="15" max="15" width="9.375" style="4" customWidth="1"/>
    <col min="16" max="16" width="8.75" style="4" customWidth="1"/>
    <col min="17" max="17" width="8" style="4" customWidth="1"/>
    <col min="18" max="16384" width="8.875" style="4"/>
  </cols>
  <sheetData>
    <row r="1" spans="2:17" s="1" customFormat="1" ht="15" customHeight="1" x14ac:dyDescent="0.15">
      <c r="B1" s="81" t="s">
        <v>126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2:17" ht="3.6" customHeight="1" x14ac:dyDescent="0.15"/>
    <row r="3" spans="2:17" s="2" customFormat="1" ht="13.15" customHeight="1" x14ac:dyDescent="0.15">
      <c r="B3" s="93"/>
      <c r="C3" s="83" t="s">
        <v>127</v>
      </c>
      <c r="D3" s="84"/>
      <c r="E3" s="9" t="s">
        <v>128</v>
      </c>
      <c r="F3" s="83" t="s">
        <v>129</v>
      </c>
      <c r="G3" s="84"/>
      <c r="H3" s="85" t="s">
        <v>130</v>
      </c>
      <c r="I3" s="86"/>
      <c r="J3" s="86"/>
      <c r="K3" s="86"/>
      <c r="L3" s="87"/>
      <c r="M3" s="118" t="s">
        <v>131</v>
      </c>
      <c r="N3" s="88" t="s">
        <v>132</v>
      </c>
      <c r="O3" s="89"/>
      <c r="P3" s="89"/>
      <c r="Q3" s="90"/>
    </row>
    <row r="4" spans="2:17" s="3" customFormat="1" ht="13.15" customHeight="1" x14ac:dyDescent="0.15">
      <c r="B4" s="94"/>
      <c r="C4" s="96" t="s">
        <v>133</v>
      </c>
      <c r="D4" s="98" t="s">
        <v>134</v>
      </c>
      <c r="E4" s="100" t="s">
        <v>135</v>
      </c>
      <c r="F4" s="96" t="s">
        <v>136</v>
      </c>
      <c r="G4" s="103" t="s">
        <v>137</v>
      </c>
      <c r="H4" s="105" t="s">
        <v>138</v>
      </c>
      <c r="I4" s="107" t="s">
        <v>139</v>
      </c>
      <c r="J4" s="109" t="s">
        <v>140</v>
      </c>
      <c r="K4" s="114" t="s">
        <v>141</v>
      </c>
      <c r="L4" s="116" t="s">
        <v>142</v>
      </c>
      <c r="M4" s="119"/>
      <c r="N4" s="105" t="s">
        <v>143</v>
      </c>
      <c r="O4" s="107" t="s">
        <v>144</v>
      </c>
      <c r="P4" s="107" t="s">
        <v>145</v>
      </c>
      <c r="Q4" s="112" t="s">
        <v>146</v>
      </c>
    </row>
    <row r="5" spans="2:17" s="3" customFormat="1" ht="13.15" customHeight="1" x14ac:dyDescent="0.15">
      <c r="B5" s="95"/>
      <c r="C5" s="97"/>
      <c r="D5" s="99"/>
      <c r="E5" s="101"/>
      <c r="F5" s="102"/>
      <c r="G5" s="104"/>
      <c r="H5" s="106"/>
      <c r="I5" s="108"/>
      <c r="J5" s="110"/>
      <c r="K5" s="115"/>
      <c r="L5" s="117"/>
      <c r="M5" s="36" t="s">
        <v>147</v>
      </c>
      <c r="N5" s="120"/>
      <c r="O5" s="111"/>
      <c r="P5" s="111"/>
      <c r="Q5" s="113"/>
    </row>
    <row r="6" spans="2:17" ht="15" customHeight="1" x14ac:dyDescent="0.15">
      <c r="B6" s="10" t="s">
        <v>0</v>
      </c>
      <c r="C6" s="11">
        <v>387911</v>
      </c>
      <c r="D6" s="12">
        <v>100</v>
      </c>
      <c r="E6" s="13">
        <v>377598</v>
      </c>
      <c r="F6" s="14">
        <v>363420</v>
      </c>
      <c r="G6" s="12">
        <f>F6/C6*D6</f>
        <v>93.686438384062313</v>
      </c>
      <c r="H6" s="15">
        <v>372760</v>
      </c>
      <c r="I6" s="37">
        <f>H6/C6*D6</f>
        <v>96.094207176388409</v>
      </c>
      <c r="J6" s="38">
        <f>H6-C6</f>
        <v>-15151</v>
      </c>
      <c r="K6" s="39">
        <f t="shared" ref="K6:K37" si="0">H6-E6</f>
        <v>-4838</v>
      </c>
      <c r="L6" s="40">
        <f>H6-F6</f>
        <v>9340</v>
      </c>
      <c r="M6" s="41">
        <f t="shared" ref="M6:M37" si="1">G6-I6</f>
        <v>-2.4077687923260953</v>
      </c>
      <c r="N6" s="42">
        <v>337564</v>
      </c>
      <c r="O6" s="43">
        <v>331808</v>
      </c>
      <c r="P6" s="38">
        <f t="shared" ref="P6:P37" si="2">O6-N6</f>
        <v>-5756</v>
      </c>
      <c r="Q6" s="60">
        <f>P6/N6*100</f>
        <v>-1.7051581329762651</v>
      </c>
    </row>
    <row r="7" spans="2:17" ht="15" customHeight="1" x14ac:dyDescent="0.15">
      <c r="B7" s="16" t="s">
        <v>4</v>
      </c>
      <c r="C7" s="17">
        <v>243465</v>
      </c>
      <c r="D7" s="18">
        <v>100</v>
      </c>
      <c r="E7" s="19">
        <v>243293</v>
      </c>
      <c r="F7" s="20">
        <v>243448</v>
      </c>
      <c r="G7" s="18">
        <f t="shared" ref="G7:G38" si="3">F7/C7*D7</f>
        <v>99.993017476844727</v>
      </c>
      <c r="H7" s="21">
        <v>241145</v>
      </c>
      <c r="I7" s="44">
        <f t="shared" ref="I7:I38" si="4">H7/C7*D7</f>
        <v>99.047090957632506</v>
      </c>
      <c r="J7" s="45">
        <f t="shared" ref="J7:J70" si="5">H7-C7</f>
        <v>-2320</v>
      </c>
      <c r="K7" s="45">
        <f t="shared" si="0"/>
        <v>-2148</v>
      </c>
      <c r="L7" s="46">
        <f>H7-F7</f>
        <v>-2303</v>
      </c>
      <c r="M7" s="47">
        <f t="shared" si="1"/>
        <v>0.94592651921222171</v>
      </c>
      <c r="N7" s="48">
        <v>235491</v>
      </c>
      <c r="O7" s="49">
        <v>213468</v>
      </c>
      <c r="P7" s="45">
        <f t="shared" si="2"/>
        <v>-22023</v>
      </c>
      <c r="Q7" s="61">
        <f t="shared" ref="Q7:Q70" si="6">P7/N7*100</f>
        <v>-9.3519497560416323</v>
      </c>
    </row>
    <row r="8" spans="2:17" ht="15" customHeight="1" x14ac:dyDescent="0.15">
      <c r="B8" s="16" t="s">
        <v>7</v>
      </c>
      <c r="C8" s="17">
        <v>166568</v>
      </c>
      <c r="D8" s="18">
        <v>100</v>
      </c>
      <c r="E8" s="19">
        <v>156827</v>
      </c>
      <c r="F8" s="20">
        <v>164084</v>
      </c>
      <c r="G8" s="18">
        <f t="shared" si="3"/>
        <v>98.508717160559058</v>
      </c>
      <c r="H8" s="21">
        <v>154055</v>
      </c>
      <c r="I8" s="44">
        <f t="shared" si="4"/>
        <v>92.487752749627788</v>
      </c>
      <c r="J8" s="45">
        <f t="shared" si="5"/>
        <v>-12513</v>
      </c>
      <c r="K8" s="45">
        <f t="shared" si="0"/>
        <v>-2772</v>
      </c>
      <c r="L8" s="46">
        <f t="shared" ref="L8:L71" si="7">H8-F8</f>
        <v>-10029</v>
      </c>
      <c r="M8" s="47">
        <f t="shared" si="1"/>
        <v>6.0209644109312705</v>
      </c>
      <c r="N8" s="48">
        <v>157188</v>
      </c>
      <c r="O8" s="49">
        <v>136153</v>
      </c>
      <c r="P8" s="45">
        <f t="shared" si="2"/>
        <v>-21035</v>
      </c>
      <c r="Q8" s="61">
        <f t="shared" si="6"/>
        <v>-13.382064788660712</v>
      </c>
    </row>
    <row r="9" spans="2:17" ht="15" customHeight="1" x14ac:dyDescent="0.15">
      <c r="B9" s="16" t="s">
        <v>9</v>
      </c>
      <c r="C9" s="22">
        <v>56401</v>
      </c>
      <c r="D9" s="18">
        <v>100</v>
      </c>
      <c r="E9" s="23">
        <v>50128</v>
      </c>
      <c r="F9" s="20">
        <v>49646</v>
      </c>
      <c r="G9" s="18">
        <f t="shared" si="3"/>
        <v>88.023261998900722</v>
      </c>
      <c r="H9" s="21">
        <v>47790</v>
      </c>
      <c r="I9" s="44">
        <f t="shared" si="4"/>
        <v>84.732540203187895</v>
      </c>
      <c r="J9" s="45">
        <f t="shared" si="5"/>
        <v>-8611</v>
      </c>
      <c r="K9" s="45">
        <f t="shared" si="0"/>
        <v>-2338</v>
      </c>
      <c r="L9" s="46">
        <f t="shared" si="7"/>
        <v>-1856</v>
      </c>
      <c r="M9" s="47">
        <f t="shared" si="1"/>
        <v>3.2907217957128267</v>
      </c>
      <c r="N9" s="48">
        <v>45396</v>
      </c>
      <c r="O9" s="50">
        <v>41190</v>
      </c>
      <c r="P9" s="45">
        <f t="shared" si="2"/>
        <v>-4206</v>
      </c>
      <c r="Q9" s="61">
        <f t="shared" si="6"/>
        <v>-9.2651334919376165</v>
      </c>
    </row>
    <row r="10" spans="2:17" ht="15" customHeight="1" x14ac:dyDescent="0.15">
      <c r="B10" s="16" t="s">
        <v>11</v>
      </c>
      <c r="C10" s="17">
        <v>110589</v>
      </c>
      <c r="D10" s="18">
        <v>100</v>
      </c>
      <c r="E10" s="19">
        <v>101581</v>
      </c>
      <c r="F10" s="20">
        <v>105559</v>
      </c>
      <c r="G10" s="18">
        <f t="shared" si="3"/>
        <v>95.45162719619492</v>
      </c>
      <c r="H10" s="21">
        <v>98164</v>
      </c>
      <c r="I10" s="44">
        <f t="shared" si="4"/>
        <v>88.76470535044173</v>
      </c>
      <c r="J10" s="45">
        <f t="shared" si="5"/>
        <v>-12425</v>
      </c>
      <c r="K10" s="45">
        <f t="shared" si="0"/>
        <v>-3417</v>
      </c>
      <c r="L10" s="46">
        <f t="shared" si="7"/>
        <v>-7395</v>
      </c>
      <c r="M10" s="47">
        <f t="shared" si="1"/>
        <v>6.68692184575319</v>
      </c>
      <c r="N10" s="48">
        <v>100149</v>
      </c>
      <c r="O10" s="49">
        <v>88017</v>
      </c>
      <c r="P10" s="45">
        <f t="shared" si="2"/>
        <v>-12132</v>
      </c>
      <c r="Q10" s="61">
        <f t="shared" si="6"/>
        <v>-12.113950214180869</v>
      </c>
    </row>
    <row r="11" spans="2:17" ht="15" customHeight="1" x14ac:dyDescent="0.15">
      <c r="B11" s="16" t="s">
        <v>14</v>
      </c>
      <c r="C11" s="17">
        <v>53858</v>
      </c>
      <c r="D11" s="18">
        <v>100</v>
      </c>
      <c r="E11" s="19">
        <v>50140</v>
      </c>
      <c r="F11" s="20">
        <v>53557</v>
      </c>
      <c r="G11" s="18">
        <f t="shared" si="3"/>
        <v>99.441122952950352</v>
      </c>
      <c r="H11" s="21">
        <v>48774</v>
      </c>
      <c r="I11" s="44">
        <f t="shared" si="4"/>
        <v>90.560362434550115</v>
      </c>
      <c r="J11" s="45">
        <f t="shared" si="5"/>
        <v>-5084</v>
      </c>
      <c r="K11" s="45">
        <f t="shared" si="0"/>
        <v>-1366</v>
      </c>
      <c r="L11" s="46">
        <f t="shared" si="7"/>
        <v>-4783</v>
      </c>
      <c r="M11" s="47">
        <f t="shared" si="1"/>
        <v>8.8807605184002369</v>
      </c>
      <c r="N11" s="48">
        <v>50369</v>
      </c>
      <c r="O11" s="49">
        <v>44861</v>
      </c>
      <c r="P11" s="45">
        <f t="shared" si="2"/>
        <v>-5508</v>
      </c>
      <c r="Q11" s="61">
        <f t="shared" si="6"/>
        <v>-10.935297504417401</v>
      </c>
    </row>
    <row r="12" spans="2:17" ht="15" customHeight="1" x14ac:dyDescent="0.15">
      <c r="B12" s="16" t="s">
        <v>17</v>
      </c>
      <c r="C12" s="17">
        <v>54207</v>
      </c>
      <c r="D12" s="18">
        <v>100</v>
      </c>
      <c r="E12" s="19">
        <v>50725</v>
      </c>
      <c r="F12" s="20">
        <v>51602</v>
      </c>
      <c r="G12" s="18">
        <f t="shared" si="3"/>
        <v>95.194347593484238</v>
      </c>
      <c r="H12" s="21">
        <v>49583</v>
      </c>
      <c r="I12" s="44">
        <f t="shared" si="4"/>
        <v>91.46973638091022</v>
      </c>
      <c r="J12" s="45">
        <f t="shared" si="5"/>
        <v>-4624</v>
      </c>
      <c r="K12" s="45">
        <f t="shared" si="0"/>
        <v>-1142</v>
      </c>
      <c r="L12" s="46">
        <f t="shared" si="7"/>
        <v>-2019</v>
      </c>
      <c r="M12" s="47">
        <f t="shared" si="1"/>
        <v>3.7246112125740183</v>
      </c>
      <c r="N12" s="48">
        <v>47628</v>
      </c>
      <c r="O12" s="49">
        <v>43823</v>
      </c>
      <c r="P12" s="45">
        <f t="shared" si="2"/>
        <v>-3805</v>
      </c>
      <c r="Q12" s="61">
        <f t="shared" si="6"/>
        <v>-7.9889980683631485</v>
      </c>
    </row>
    <row r="13" spans="2:17" ht="15" customHeight="1" x14ac:dyDescent="0.15">
      <c r="B13" s="16" t="s">
        <v>19</v>
      </c>
      <c r="C13" s="17">
        <v>46158</v>
      </c>
      <c r="D13" s="18">
        <v>100</v>
      </c>
      <c r="E13" s="19">
        <v>42512</v>
      </c>
      <c r="F13" s="20">
        <v>45711</v>
      </c>
      <c r="G13" s="18">
        <f t="shared" si="3"/>
        <v>99.031587157155855</v>
      </c>
      <c r="H13" s="21">
        <v>41008</v>
      </c>
      <c r="I13" s="44">
        <f t="shared" si="4"/>
        <v>88.842670826292306</v>
      </c>
      <c r="J13" s="45">
        <f t="shared" si="5"/>
        <v>-5150</v>
      </c>
      <c r="K13" s="45">
        <f t="shared" si="0"/>
        <v>-1504</v>
      </c>
      <c r="L13" s="46">
        <f t="shared" si="7"/>
        <v>-4703</v>
      </c>
      <c r="M13" s="47">
        <f t="shared" si="1"/>
        <v>10.188916330863549</v>
      </c>
      <c r="N13" s="48">
        <v>43925</v>
      </c>
      <c r="O13" s="49">
        <v>37846</v>
      </c>
      <c r="P13" s="45">
        <f t="shared" si="2"/>
        <v>-6079</v>
      </c>
      <c r="Q13" s="61">
        <f t="shared" si="6"/>
        <v>-13.839499146272056</v>
      </c>
    </row>
    <row r="14" spans="2:17" ht="15" customHeight="1" x14ac:dyDescent="0.15">
      <c r="B14" s="16" t="s">
        <v>20</v>
      </c>
      <c r="C14" s="17">
        <v>71552</v>
      </c>
      <c r="D14" s="18">
        <v>100</v>
      </c>
      <c r="E14" s="19">
        <v>68271</v>
      </c>
      <c r="F14" s="20">
        <v>65675</v>
      </c>
      <c r="G14" s="18">
        <f t="shared" si="3"/>
        <v>91.786393112701248</v>
      </c>
      <c r="H14" s="21">
        <v>66111</v>
      </c>
      <c r="I14" s="44">
        <f t="shared" si="4"/>
        <v>92.395740161001797</v>
      </c>
      <c r="J14" s="45">
        <f t="shared" si="5"/>
        <v>-5441</v>
      </c>
      <c r="K14" s="45">
        <f t="shared" si="0"/>
        <v>-2160</v>
      </c>
      <c r="L14" s="46">
        <f t="shared" si="7"/>
        <v>436</v>
      </c>
      <c r="M14" s="47">
        <f t="shared" si="1"/>
        <v>-0.60934704830054898</v>
      </c>
      <c r="N14" s="48">
        <v>61360</v>
      </c>
      <c r="O14" s="49">
        <v>63161</v>
      </c>
      <c r="P14" s="45">
        <f t="shared" si="2"/>
        <v>1801</v>
      </c>
      <c r="Q14" s="61">
        <f t="shared" si="6"/>
        <v>2.9351368970013039</v>
      </c>
    </row>
    <row r="15" spans="2:17" ht="15" customHeight="1" x14ac:dyDescent="0.15">
      <c r="B15" s="16" t="s">
        <v>23</v>
      </c>
      <c r="C15" s="17">
        <v>34338</v>
      </c>
      <c r="D15" s="18">
        <v>100</v>
      </c>
      <c r="E15" s="19">
        <v>32759</v>
      </c>
      <c r="F15" s="20">
        <v>33554</v>
      </c>
      <c r="G15" s="18">
        <f t="shared" si="3"/>
        <v>97.716815190168333</v>
      </c>
      <c r="H15" s="21">
        <v>32202</v>
      </c>
      <c r="I15" s="44">
        <f t="shared" si="4"/>
        <v>93.779486283417796</v>
      </c>
      <c r="J15" s="45">
        <f t="shared" si="5"/>
        <v>-2136</v>
      </c>
      <c r="K15" s="45">
        <f t="shared" si="0"/>
        <v>-557</v>
      </c>
      <c r="L15" s="46">
        <f t="shared" si="7"/>
        <v>-1352</v>
      </c>
      <c r="M15" s="47">
        <f t="shared" si="1"/>
        <v>3.9373289067505368</v>
      </c>
      <c r="N15" s="48">
        <v>31658</v>
      </c>
      <c r="O15" s="49">
        <v>30010</v>
      </c>
      <c r="P15" s="45">
        <f t="shared" si="2"/>
        <v>-1648</v>
      </c>
      <c r="Q15" s="61">
        <f t="shared" si="6"/>
        <v>-5.2056352264830377</v>
      </c>
    </row>
    <row r="16" spans="2:17" ht="15" customHeight="1" x14ac:dyDescent="0.15">
      <c r="B16" s="16" t="s">
        <v>26</v>
      </c>
      <c r="C16" s="17">
        <v>47845</v>
      </c>
      <c r="D16" s="18">
        <v>100</v>
      </c>
      <c r="E16" s="19">
        <v>43909</v>
      </c>
      <c r="F16" s="20">
        <v>45418</v>
      </c>
      <c r="G16" s="18">
        <f t="shared" si="3"/>
        <v>94.927369631100433</v>
      </c>
      <c r="H16" s="21">
        <v>42338</v>
      </c>
      <c r="I16" s="44">
        <f t="shared" si="4"/>
        <v>88.489915351656393</v>
      </c>
      <c r="J16" s="45">
        <f t="shared" si="5"/>
        <v>-5507</v>
      </c>
      <c r="K16" s="45">
        <f t="shared" si="0"/>
        <v>-1571</v>
      </c>
      <c r="L16" s="46">
        <f t="shared" si="7"/>
        <v>-3080</v>
      </c>
      <c r="M16" s="47">
        <f t="shared" si="1"/>
        <v>6.4374542794440401</v>
      </c>
      <c r="N16" s="48">
        <v>42772</v>
      </c>
      <c r="O16" s="49">
        <v>37326</v>
      </c>
      <c r="P16" s="45">
        <f t="shared" si="2"/>
        <v>-5446</v>
      </c>
      <c r="Q16" s="61">
        <f t="shared" si="6"/>
        <v>-12.732628822594219</v>
      </c>
    </row>
    <row r="17" spans="2:17" ht="15" customHeight="1" x14ac:dyDescent="0.15">
      <c r="B17" s="16" t="s">
        <v>29</v>
      </c>
      <c r="C17" s="17">
        <v>33550</v>
      </c>
      <c r="D17" s="18">
        <v>100</v>
      </c>
      <c r="E17" s="19">
        <v>28041</v>
      </c>
      <c r="F17" s="20">
        <v>30475</v>
      </c>
      <c r="G17" s="18">
        <f t="shared" si="3"/>
        <v>90.834575260804769</v>
      </c>
      <c r="H17" s="21">
        <v>26029</v>
      </c>
      <c r="I17" s="44">
        <f t="shared" si="4"/>
        <v>77.582712369597616</v>
      </c>
      <c r="J17" s="45">
        <f t="shared" si="5"/>
        <v>-7521</v>
      </c>
      <c r="K17" s="45">
        <f t="shared" si="0"/>
        <v>-2012</v>
      </c>
      <c r="L17" s="46">
        <f t="shared" si="7"/>
        <v>-4446</v>
      </c>
      <c r="M17" s="47">
        <f t="shared" si="1"/>
        <v>13.251862891207153</v>
      </c>
      <c r="N17" s="48">
        <v>28034</v>
      </c>
      <c r="O17" s="49">
        <v>22925</v>
      </c>
      <c r="P17" s="45">
        <f t="shared" si="2"/>
        <v>-5109</v>
      </c>
      <c r="Q17" s="61">
        <f t="shared" si="6"/>
        <v>-18.22429906542056</v>
      </c>
    </row>
    <row r="18" spans="2:17" ht="15" customHeight="1" x14ac:dyDescent="0.15">
      <c r="B18" s="16" t="s">
        <v>32</v>
      </c>
      <c r="C18" s="17">
        <v>26420</v>
      </c>
      <c r="D18" s="18">
        <v>100</v>
      </c>
      <c r="E18" s="19">
        <v>21438</v>
      </c>
      <c r="F18" s="20">
        <v>20429</v>
      </c>
      <c r="G18" s="18">
        <f t="shared" si="3"/>
        <v>77.323996971990923</v>
      </c>
      <c r="H18" s="21">
        <v>19341</v>
      </c>
      <c r="I18" s="44">
        <f t="shared" si="4"/>
        <v>73.205904617713855</v>
      </c>
      <c r="J18" s="45">
        <f t="shared" si="5"/>
        <v>-7079</v>
      </c>
      <c r="K18" s="45">
        <f t="shared" si="0"/>
        <v>-2097</v>
      </c>
      <c r="L18" s="46">
        <f t="shared" si="7"/>
        <v>-1088</v>
      </c>
      <c r="M18" s="47">
        <f t="shared" si="1"/>
        <v>4.1180923542770671</v>
      </c>
      <c r="N18" s="48">
        <v>17459</v>
      </c>
      <c r="O18" s="49">
        <v>16956</v>
      </c>
      <c r="P18" s="45">
        <f t="shared" si="2"/>
        <v>-503</v>
      </c>
      <c r="Q18" s="61">
        <f t="shared" si="6"/>
        <v>-2.8810355690474827</v>
      </c>
    </row>
    <row r="19" spans="2:17" ht="15" customHeight="1" x14ac:dyDescent="0.15">
      <c r="B19" s="16" t="s">
        <v>35</v>
      </c>
      <c r="C19" s="17">
        <v>54841</v>
      </c>
      <c r="D19" s="18">
        <v>100</v>
      </c>
      <c r="E19" s="19">
        <v>55912</v>
      </c>
      <c r="F19" s="20">
        <v>56203</v>
      </c>
      <c r="G19" s="18">
        <f t="shared" si="3"/>
        <v>102.48354333436663</v>
      </c>
      <c r="H19" s="21">
        <v>56400</v>
      </c>
      <c r="I19" s="44">
        <f t="shared" si="4"/>
        <v>102.84276362575446</v>
      </c>
      <c r="J19" s="45">
        <f t="shared" si="5"/>
        <v>1559</v>
      </c>
      <c r="K19" s="45">
        <f t="shared" si="0"/>
        <v>488</v>
      </c>
      <c r="L19" s="46">
        <f t="shared" si="7"/>
        <v>197</v>
      </c>
      <c r="M19" s="47">
        <f t="shared" si="1"/>
        <v>-0.35922029138782818</v>
      </c>
      <c r="N19" s="48">
        <v>53546</v>
      </c>
      <c r="O19" s="49">
        <v>56582</v>
      </c>
      <c r="P19" s="45">
        <f t="shared" si="2"/>
        <v>3036</v>
      </c>
      <c r="Q19" s="61">
        <f t="shared" si="6"/>
        <v>5.669891308407724</v>
      </c>
    </row>
    <row r="20" spans="2:17" ht="15" customHeight="1" x14ac:dyDescent="0.15">
      <c r="B20" s="16" t="s">
        <v>37</v>
      </c>
      <c r="C20" s="17">
        <v>67747</v>
      </c>
      <c r="D20" s="18">
        <v>100</v>
      </c>
      <c r="E20" s="19">
        <v>67135</v>
      </c>
      <c r="F20" s="20">
        <v>69593</v>
      </c>
      <c r="G20" s="18">
        <f t="shared" si="3"/>
        <v>102.72484390452715</v>
      </c>
      <c r="H20" s="21">
        <v>67241</v>
      </c>
      <c r="I20" s="44">
        <f t="shared" si="4"/>
        <v>99.253103458455726</v>
      </c>
      <c r="J20" s="45">
        <f t="shared" si="5"/>
        <v>-506</v>
      </c>
      <c r="K20" s="45">
        <f t="shared" si="0"/>
        <v>106</v>
      </c>
      <c r="L20" s="46">
        <f t="shared" si="7"/>
        <v>-2352</v>
      </c>
      <c r="M20" s="47">
        <f t="shared" si="1"/>
        <v>3.4717404460714221</v>
      </c>
      <c r="N20" s="48">
        <v>66433</v>
      </c>
      <c r="O20" s="49">
        <v>62612</v>
      </c>
      <c r="P20" s="45">
        <f t="shared" si="2"/>
        <v>-3821</v>
      </c>
      <c r="Q20" s="61">
        <f t="shared" si="6"/>
        <v>-5.7516595667815693</v>
      </c>
    </row>
    <row r="21" spans="2:17" ht="15" customHeight="1" x14ac:dyDescent="0.15">
      <c r="B21" s="16" t="s">
        <v>1</v>
      </c>
      <c r="C21" s="17">
        <v>100016</v>
      </c>
      <c r="D21" s="18">
        <v>100</v>
      </c>
      <c r="E21" s="19">
        <v>99368</v>
      </c>
      <c r="F21" s="20">
        <v>104168</v>
      </c>
      <c r="G21" s="18">
        <f t="shared" si="3"/>
        <v>104.1513357862742</v>
      </c>
      <c r="H21" s="21">
        <v>98199</v>
      </c>
      <c r="I21" s="44">
        <f t="shared" si="4"/>
        <v>98.183290673492237</v>
      </c>
      <c r="J21" s="45">
        <f t="shared" si="5"/>
        <v>-1817</v>
      </c>
      <c r="K21" s="45">
        <f t="shared" si="0"/>
        <v>-1169</v>
      </c>
      <c r="L21" s="46">
        <f t="shared" si="7"/>
        <v>-5969</v>
      </c>
      <c r="M21" s="47">
        <f t="shared" si="1"/>
        <v>5.9680451127819651</v>
      </c>
      <c r="N21" s="48">
        <v>103172</v>
      </c>
      <c r="O21" s="49">
        <v>88620</v>
      </c>
      <c r="P21" s="45">
        <f t="shared" si="2"/>
        <v>-14552</v>
      </c>
      <c r="Q21" s="61">
        <f t="shared" si="6"/>
        <v>-14.104602023804908</v>
      </c>
    </row>
    <row r="22" spans="2:17" ht="15" customHeight="1" x14ac:dyDescent="0.15">
      <c r="B22" s="16" t="s">
        <v>39</v>
      </c>
      <c r="C22" s="17">
        <v>64549</v>
      </c>
      <c r="D22" s="18">
        <v>100</v>
      </c>
      <c r="E22" s="19">
        <v>60298</v>
      </c>
      <c r="F22" s="20">
        <v>61549</v>
      </c>
      <c r="G22" s="18">
        <f t="shared" si="3"/>
        <v>95.352367968520042</v>
      </c>
      <c r="H22" s="21">
        <v>58852</v>
      </c>
      <c r="I22" s="44">
        <f t="shared" si="4"/>
        <v>91.174146772219558</v>
      </c>
      <c r="J22" s="45">
        <f t="shared" si="5"/>
        <v>-5697</v>
      </c>
      <c r="K22" s="45">
        <f t="shared" si="0"/>
        <v>-1446</v>
      </c>
      <c r="L22" s="46">
        <f t="shared" si="7"/>
        <v>-2697</v>
      </c>
      <c r="M22" s="47">
        <f t="shared" si="1"/>
        <v>4.1782211963004841</v>
      </c>
      <c r="N22" s="48">
        <v>56629</v>
      </c>
      <c r="O22" s="49">
        <v>53285</v>
      </c>
      <c r="P22" s="45">
        <f t="shared" si="2"/>
        <v>-3344</v>
      </c>
      <c r="Q22" s="61">
        <f t="shared" si="6"/>
        <v>-5.9051016263751785</v>
      </c>
    </row>
    <row r="23" spans="2:17" ht="15" customHeight="1" x14ac:dyDescent="0.15">
      <c r="B23" s="16" t="s">
        <v>18</v>
      </c>
      <c r="C23" s="17">
        <v>30944</v>
      </c>
      <c r="D23" s="18">
        <v>100</v>
      </c>
      <c r="E23" s="19">
        <v>30107</v>
      </c>
      <c r="F23" s="20">
        <v>30951</v>
      </c>
      <c r="G23" s="18">
        <f t="shared" si="3"/>
        <v>100.02262150982419</v>
      </c>
      <c r="H23" s="21">
        <v>30122</v>
      </c>
      <c r="I23" s="44">
        <f t="shared" si="4"/>
        <v>97.343588417786975</v>
      </c>
      <c r="J23" s="45">
        <f t="shared" si="5"/>
        <v>-822</v>
      </c>
      <c r="K23" s="45">
        <f t="shared" si="0"/>
        <v>15</v>
      </c>
      <c r="L23" s="46">
        <f t="shared" si="7"/>
        <v>-829</v>
      </c>
      <c r="M23" s="47">
        <f t="shared" si="1"/>
        <v>2.6790330920372156</v>
      </c>
      <c r="N23" s="48">
        <v>29779</v>
      </c>
      <c r="O23" s="49">
        <v>28082</v>
      </c>
      <c r="P23" s="45">
        <f t="shared" si="2"/>
        <v>-1697</v>
      </c>
      <c r="Q23" s="61">
        <f t="shared" si="6"/>
        <v>-5.6986466973370495</v>
      </c>
    </row>
    <row r="24" spans="2:17" ht="15" customHeight="1" x14ac:dyDescent="0.15">
      <c r="B24" s="24" t="s">
        <v>36</v>
      </c>
      <c r="C24" s="25">
        <v>92864</v>
      </c>
      <c r="D24" s="26">
        <v>100</v>
      </c>
      <c r="E24" s="27">
        <v>95282</v>
      </c>
      <c r="F24" s="28">
        <v>100592</v>
      </c>
      <c r="G24" s="26">
        <f t="shared" si="3"/>
        <v>108.32184700206756</v>
      </c>
      <c r="H24" s="29">
        <v>94222</v>
      </c>
      <c r="I24" s="51">
        <f t="shared" si="4"/>
        <v>101.46235354927636</v>
      </c>
      <c r="J24" s="52">
        <f t="shared" si="5"/>
        <v>1358</v>
      </c>
      <c r="K24" s="52">
        <f t="shared" si="0"/>
        <v>-1060</v>
      </c>
      <c r="L24" s="53">
        <f t="shared" si="7"/>
        <v>-6370</v>
      </c>
      <c r="M24" s="54">
        <f t="shared" si="1"/>
        <v>6.8594934527911988</v>
      </c>
      <c r="N24" s="55">
        <v>98828</v>
      </c>
      <c r="O24" s="56">
        <v>91474</v>
      </c>
      <c r="P24" s="52">
        <f t="shared" si="2"/>
        <v>-7354</v>
      </c>
      <c r="Q24" s="62">
        <f t="shared" si="6"/>
        <v>-7.4412109928360382</v>
      </c>
    </row>
    <row r="25" spans="2:17" ht="15" customHeight="1" x14ac:dyDescent="0.15">
      <c r="B25" s="30" t="s">
        <v>44</v>
      </c>
      <c r="C25" s="31">
        <v>5961</v>
      </c>
      <c r="D25" s="32">
        <v>100</v>
      </c>
      <c r="E25" s="33">
        <v>4713</v>
      </c>
      <c r="F25" s="34">
        <v>4619</v>
      </c>
      <c r="G25" s="32">
        <f t="shared" si="3"/>
        <v>77.486998825700383</v>
      </c>
      <c r="H25" s="35">
        <v>4353</v>
      </c>
      <c r="I25" s="57">
        <f t="shared" si="4"/>
        <v>73.024660291897334</v>
      </c>
      <c r="J25" s="38">
        <f t="shared" si="5"/>
        <v>-1608</v>
      </c>
      <c r="K25" s="38">
        <f t="shared" si="0"/>
        <v>-360</v>
      </c>
      <c r="L25" s="58">
        <f t="shared" si="7"/>
        <v>-266</v>
      </c>
      <c r="M25" s="59">
        <f t="shared" si="1"/>
        <v>4.4623385338030488</v>
      </c>
      <c r="N25" s="42">
        <v>4019</v>
      </c>
      <c r="O25" s="43">
        <v>3954</v>
      </c>
      <c r="P25" s="38">
        <f t="shared" si="2"/>
        <v>-65</v>
      </c>
      <c r="Q25" s="60">
        <f t="shared" si="6"/>
        <v>-1.6173177407315251</v>
      </c>
    </row>
    <row r="26" spans="2:17" ht="15" customHeight="1" x14ac:dyDescent="0.15">
      <c r="B26" s="16" t="s">
        <v>46</v>
      </c>
      <c r="C26" s="17">
        <v>4908</v>
      </c>
      <c r="D26" s="18">
        <v>100</v>
      </c>
      <c r="E26" s="19">
        <v>4607</v>
      </c>
      <c r="F26" s="20">
        <v>4308</v>
      </c>
      <c r="G26" s="18">
        <f t="shared" si="3"/>
        <v>87.775061124694375</v>
      </c>
      <c r="H26" s="21">
        <v>4344</v>
      </c>
      <c r="I26" s="44">
        <f t="shared" si="4"/>
        <v>88.508557457212717</v>
      </c>
      <c r="J26" s="45">
        <f t="shared" si="5"/>
        <v>-564</v>
      </c>
      <c r="K26" s="45">
        <f t="shared" si="0"/>
        <v>-263</v>
      </c>
      <c r="L26" s="46">
        <f t="shared" si="7"/>
        <v>36</v>
      </c>
      <c r="M26" s="47">
        <f t="shared" si="1"/>
        <v>-0.73349633251834234</v>
      </c>
      <c r="N26" s="48">
        <v>3939</v>
      </c>
      <c r="O26" s="49">
        <v>4185</v>
      </c>
      <c r="P26" s="45">
        <f t="shared" si="2"/>
        <v>246</v>
      </c>
      <c r="Q26" s="61">
        <f t="shared" si="6"/>
        <v>6.2452399086062451</v>
      </c>
    </row>
    <row r="27" spans="2:17" ht="15" customHeight="1" x14ac:dyDescent="0.15">
      <c r="B27" s="16" t="s">
        <v>47</v>
      </c>
      <c r="C27" s="17">
        <v>3540</v>
      </c>
      <c r="D27" s="18">
        <v>100</v>
      </c>
      <c r="E27" s="19">
        <v>3408</v>
      </c>
      <c r="F27" s="20">
        <v>3241</v>
      </c>
      <c r="G27" s="18">
        <f t="shared" si="3"/>
        <v>91.55367231638418</v>
      </c>
      <c r="H27" s="21">
        <v>3242</v>
      </c>
      <c r="I27" s="44">
        <f t="shared" si="4"/>
        <v>91.58192090395481</v>
      </c>
      <c r="J27" s="45">
        <f t="shared" si="5"/>
        <v>-298</v>
      </c>
      <c r="K27" s="45">
        <f t="shared" si="0"/>
        <v>-166</v>
      </c>
      <c r="L27" s="46">
        <f t="shared" si="7"/>
        <v>1</v>
      </c>
      <c r="M27" s="47">
        <f t="shared" si="1"/>
        <v>-2.8248587570629979E-2</v>
      </c>
      <c r="N27" s="48">
        <v>3059</v>
      </c>
      <c r="O27" s="49">
        <v>2907</v>
      </c>
      <c r="P27" s="45">
        <f t="shared" si="2"/>
        <v>-152</v>
      </c>
      <c r="Q27" s="61">
        <f t="shared" si="6"/>
        <v>-4.9689440993788816</v>
      </c>
    </row>
    <row r="28" spans="2:17" ht="15" customHeight="1" x14ac:dyDescent="0.15">
      <c r="B28" s="16" t="s">
        <v>49</v>
      </c>
      <c r="C28" s="17">
        <v>1584</v>
      </c>
      <c r="D28" s="18">
        <v>100</v>
      </c>
      <c r="E28" s="19">
        <v>1005</v>
      </c>
      <c r="F28" s="20">
        <v>917</v>
      </c>
      <c r="G28" s="18">
        <f t="shared" si="3"/>
        <v>57.891414141414145</v>
      </c>
      <c r="H28" s="21">
        <v>962</v>
      </c>
      <c r="I28" s="44">
        <f t="shared" si="4"/>
        <v>60.732323232323239</v>
      </c>
      <c r="J28" s="45">
        <f t="shared" si="5"/>
        <v>-622</v>
      </c>
      <c r="K28" s="45">
        <f t="shared" si="0"/>
        <v>-43</v>
      </c>
      <c r="L28" s="46">
        <f t="shared" si="7"/>
        <v>45</v>
      </c>
      <c r="M28" s="47">
        <f t="shared" si="1"/>
        <v>-2.8409090909090935</v>
      </c>
      <c r="N28" s="48">
        <v>762</v>
      </c>
      <c r="O28" s="49">
        <v>778</v>
      </c>
      <c r="P28" s="45">
        <f t="shared" si="2"/>
        <v>16</v>
      </c>
      <c r="Q28" s="61">
        <f t="shared" si="6"/>
        <v>2.0997375328083989</v>
      </c>
    </row>
    <row r="29" spans="2:17" ht="15" customHeight="1" x14ac:dyDescent="0.15">
      <c r="B29" s="16" t="s">
        <v>52</v>
      </c>
      <c r="C29" s="17">
        <v>1025</v>
      </c>
      <c r="D29" s="18">
        <v>100</v>
      </c>
      <c r="E29" s="19">
        <v>774</v>
      </c>
      <c r="F29" s="20">
        <v>689</v>
      </c>
      <c r="G29" s="18">
        <f t="shared" si="3"/>
        <v>67.219512195121951</v>
      </c>
      <c r="H29" s="21">
        <v>752</v>
      </c>
      <c r="I29" s="44">
        <f t="shared" si="4"/>
        <v>73.365853658536579</v>
      </c>
      <c r="J29" s="45">
        <f t="shared" si="5"/>
        <v>-273</v>
      </c>
      <c r="K29" s="45">
        <f t="shared" si="0"/>
        <v>-22</v>
      </c>
      <c r="L29" s="46">
        <f t="shared" si="7"/>
        <v>63</v>
      </c>
      <c r="M29" s="47">
        <f t="shared" si="1"/>
        <v>-6.1463414634146289</v>
      </c>
      <c r="N29" s="48">
        <v>562</v>
      </c>
      <c r="O29" s="49">
        <v>590</v>
      </c>
      <c r="P29" s="45">
        <f t="shared" si="2"/>
        <v>28</v>
      </c>
      <c r="Q29" s="61">
        <f t="shared" si="6"/>
        <v>4.9822064056939501</v>
      </c>
    </row>
    <row r="30" spans="2:17" ht="15" customHeight="1" x14ac:dyDescent="0.15">
      <c r="B30" s="16" t="s">
        <v>55</v>
      </c>
      <c r="C30" s="17">
        <v>13622</v>
      </c>
      <c r="D30" s="18">
        <v>100</v>
      </c>
      <c r="E30" s="19">
        <v>11186</v>
      </c>
      <c r="F30" s="20">
        <v>11655</v>
      </c>
      <c r="G30" s="18">
        <f t="shared" si="3"/>
        <v>85.560123329907498</v>
      </c>
      <c r="H30" s="21">
        <v>10218</v>
      </c>
      <c r="I30" s="44">
        <f t="shared" si="4"/>
        <v>75.011011598884153</v>
      </c>
      <c r="J30" s="45">
        <f t="shared" si="5"/>
        <v>-3404</v>
      </c>
      <c r="K30" s="45">
        <f t="shared" si="0"/>
        <v>-968</v>
      </c>
      <c r="L30" s="46">
        <f t="shared" si="7"/>
        <v>-1437</v>
      </c>
      <c r="M30" s="47">
        <f t="shared" si="1"/>
        <v>10.549111731023345</v>
      </c>
      <c r="N30" s="48">
        <v>10394</v>
      </c>
      <c r="O30" s="49">
        <v>9328</v>
      </c>
      <c r="P30" s="45">
        <f t="shared" si="2"/>
        <v>-1066</v>
      </c>
      <c r="Q30" s="61">
        <f t="shared" si="6"/>
        <v>-10.255916875120262</v>
      </c>
    </row>
    <row r="31" spans="2:17" ht="15" customHeight="1" x14ac:dyDescent="0.15">
      <c r="B31" s="16" t="s">
        <v>56</v>
      </c>
      <c r="C31" s="17">
        <v>16181</v>
      </c>
      <c r="D31" s="18">
        <v>100</v>
      </c>
      <c r="E31" s="19">
        <v>18994</v>
      </c>
      <c r="F31" s="20">
        <v>16542</v>
      </c>
      <c r="G31" s="18">
        <f t="shared" si="3"/>
        <v>102.23101168036585</v>
      </c>
      <c r="H31" s="21">
        <v>19188</v>
      </c>
      <c r="I31" s="44">
        <f t="shared" si="4"/>
        <v>118.58352388603919</v>
      </c>
      <c r="J31" s="45">
        <f t="shared" si="5"/>
        <v>3007</v>
      </c>
      <c r="K31" s="45">
        <f t="shared" si="0"/>
        <v>194</v>
      </c>
      <c r="L31" s="46">
        <f t="shared" si="7"/>
        <v>2646</v>
      </c>
      <c r="M31" s="47">
        <f t="shared" si="1"/>
        <v>-16.352512205673335</v>
      </c>
      <c r="N31" s="48">
        <v>15563</v>
      </c>
      <c r="O31" s="49">
        <v>17348</v>
      </c>
      <c r="P31" s="45">
        <f t="shared" si="2"/>
        <v>1785</v>
      </c>
      <c r="Q31" s="61">
        <f t="shared" si="6"/>
        <v>11.469511019726273</v>
      </c>
    </row>
    <row r="32" spans="2:17" ht="15" customHeight="1" x14ac:dyDescent="0.15">
      <c r="B32" s="16" t="s">
        <v>57</v>
      </c>
      <c r="C32" s="17">
        <v>13412</v>
      </c>
      <c r="D32" s="18">
        <v>100</v>
      </c>
      <c r="E32" s="19">
        <v>15184</v>
      </c>
      <c r="F32" s="20">
        <v>15073</v>
      </c>
      <c r="G32" s="18">
        <f t="shared" si="3"/>
        <v>112.38443185207277</v>
      </c>
      <c r="H32" s="21">
        <v>15555</v>
      </c>
      <c r="I32" s="44">
        <f t="shared" si="4"/>
        <v>115.97822845213241</v>
      </c>
      <c r="J32" s="45">
        <f t="shared" si="5"/>
        <v>2143</v>
      </c>
      <c r="K32" s="45">
        <f t="shared" si="0"/>
        <v>371</v>
      </c>
      <c r="L32" s="46">
        <f t="shared" si="7"/>
        <v>482</v>
      </c>
      <c r="M32" s="47">
        <f t="shared" si="1"/>
        <v>-3.5937966000596475</v>
      </c>
      <c r="N32" s="48">
        <v>15048</v>
      </c>
      <c r="O32" s="49">
        <v>14106</v>
      </c>
      <c r="P32" s="45">
        <f t="shared" si="2"/>
        <v>-942</v>
      </c>
      <c r="Q32" s="61">
        <f t="shared" si="6"/>
        <v>-6.2599681020733655</v>
      </c>
    </row>
    <row r="33" spans="2:17" ht="15" customHeight="1" x14ac:dyDescent="0.15">
      <c r="B33" s="16" t="s">
        <v>59</v>
      </c>
      <c r="C33" s="17">
        <v>8609</v>
      </c>
      <c r="D33" s="18">
        <v>100</v>
      </c>
      <c r="E33" s="19">
        <v>7265</v>
      </c>
      <c r="F33" s="20">
        <v>8030</v>
      </c>
      <c r="G33" s="18">
        <f t="shared" si="3"/>
        <v>93.274480195144619</v>
      </c>
      <c r="H33" s="21">
        <v>6612</v>
      </c>
      <c r="I33" s="44">
        <f t="shared" si="4"/>
        <v>76.803345336275981</v>
      </c>
      <c r="J33" s="45">
        <f t="shared" si="5"/>
        <v>-1997</v>
      </c>
      <c r="K33" s="45">
        <f t="shared" si="0"/>
        <v>-653</v>
      </c>
      <c r="L33" s="46">
        <f t="shared" si="7"/>
        <v>-1418</v>
      </c>
      <c r="M33" s="47">
        <f t="shared" si="1"/>
        <v>16.471134858868638</v>
      </c>
      <c r="N33" s="48">
        <v>7628</v>
      </c>
      <c r="O33" s="49">
        <v>6027</v>
      </c>
      <c r="P33" s="45">
        <f t="shared" si="2"/>
        <v>-1601</v>
      </c>
      <c r="Q33" s="61">
        <f t="shared" si="6"/>
        <v>-20.988463555322497</v>
      </c>
    </row>
    <row r="34" spans="2:17" ht="15" customHeight="1" x14ac:dyDescent="0.15">
      <c r="B34" s="16" t="s">
        <v>62</v>
      </c>
      <c r="C34" s="17">
        <v>4937</v>
      </c>
      <c r="D34" s="18">
        <v>100</v>
      </c>
      <c r="E34" s="19">
        <v>4343</v>
      </c>
      <c r="F34" s="20">
        <v>4124</v>
      </c>
      <c r="G34" s="18">
        <f t="shared" si="3"/>
        <v>83.532509621227462</v>
      </c>
      <c r="H34" s="21">
        <v>4121</v>
      </c>
      <c r="I34" s="44">
        <f t="shared" si="4"/>
        <v>83.47174397407332</v>
      </c>
      <c r="J34" s="45">
        <f t="shared" si="5"/>
        <v>-816</v>
      </c>
      <c r="K34" s="45">
        <f t="shared" si="0"/>
        <v>-222</v>
      </c>
      <c r="L34" s="46">
        <f t="shared" si="7"/>
        <v>-3</v>
      </c>
      <c r="M34" s="47">
        <f t="shared" si="1"/>
        <v>6.0765647154141789E-2</v>
      </c>
      <c r="N34" s="48">
        <v>3622</v>
      </c>
      <c r="O34" s="49">
        <v>3543</v>
      </c>
      <c r="P34" s="45">
        <f t="shared" si="2"/>
        <v>-79</v>
      </c>
      <c r="Q34" s="61">
        <f t="shared" si="6"/>
        <v>-2.1811154058531197</v>
      </c>
    </row>
    <row r="35" spans="2:17" ht="15" customHeight="1" x14ac:dyDescent="0.15">
      <c r="B35" s="16" t="s">
        <v>65</v>
      </c>
      <c r="C35" s="17">
        <v>7807</v>
      </c>
      <c r="D35" s="18">
        <v>100</v>
      </c>
      <c r="E35" s="19">
        <v>6166</v>
      </c>
      <c r="F35" s="20">
        <v>6841</v>
      </c>
      <c r="G35" s="18">
        <f t="shared" si="3"/>
        <v>87.626489048289997</v>
      </c>
      <c r="H35" s="21">
        <v>5600</v>
      </c>
      <c r="I35" s="44">
        <f t="shared" si="4"/>
        <v>71.730498270782633</v>
      </c>
      <c r="J35" s="45">
        <f t="shared" si="5"/>
        <v>-2207</v>
      </c>
      <c r="K35" s="45">
        <f t="shared" si="0"/>
        <v>-566</v>
      </c>
      <c r="L35" s="46">
        <f t="shared" si="7"/>
        <v>-1241</v>
      </c>
      <c r="M35" s="47">
        <f t="shared" si="1"/>
        <v>15.895990777507365</v>
      </c>
      <c r="N35" s="48">
        <v>6225</v>
      </c>
      <c r="O35" s="49">
        <v>4926</v>
      </c>
      <c r="P35" s="45">
        <f t="shared" si="2"/>
        <v>-1299</v>
      </c>
      <c r="Q35" s="61">
        <f t="shared" si="6"/>
        <v>-20.867469879518072</v>
      </c>
    </row>
    <row r="36" spans="2:17" ht="15" customHeight="1" x14ac:dyDescent="0.15">
      <c r="B36" s="16" t="s">
        <v>67</v>
      </c>
      <c r="C36" s="17">
        <v>23930</v>
      </c>
      <c r="D36" s="18">
        <v>100</v>
      </c>
      <c r="E36" s="19">
        <v>20236</v>
      </c>
      <c r="F36" s="20">
        <v>20363</v>
      </c>
      <c r="G36" s="18">
        <f t="shared" si="3"/>
        <v>85.094024237358965</v>
      </c>
      <c r="H36" s="21">
        <v>19155</v>
      </c>
      <c r="I36" s="44">
        <f t="shared" si="4"/>
        <v>80.045967404931048</v>
      </c>
      <c r="J36" s="45">
        <f t="shared" si="5"/>
        <v>-4775</v>
      </c>
      <c r="K36" s="45">
        <f t="shared" si="0"/>
        <v>-1081</v>
      </c>
      <c r="L36" s="46">
        <f t="shared" si="7"/>
        <v>-1208</v>
      </c>
      <c r="M36" s="47">
        <f t="shared" si="1"/>
        <v>5.0480568324279176</v>
      </c>
      <c r="N36" s="48">
        <v>18055</v>
      </c>
      <c r="O36" s="49">
        <v>16205</v>
      </c>
      <c r="P36" s="45">
        <f t="shared" si="2"/>
        <v>-1850</v>
      </c>
      <c r="Q36" s="61">
        <f t="shared" si="6"/>
        <v>-10.246469122126834</v>
      </c>
    </row>
    <row r="37" spans="2:17" ht="15" customHeight="1" x14ac:dyDescent="0.15">
      <c r="B37" s="16" t="s">
        <v>68</v>
      </c>
      <c r="C37" s="17">
        <v>15392</v>
      </c>
      <c r="D37" s="18">
        <v>100</v>
      </c>
      <c r="E37" s="19">
        <v>14493</v>
      </c>
      <c r="F37" s="20">
        <v>14482</v>
      </c>
      <c r="G37" s="18">
        <f t="shared" si="3"/>
        <v>94.087837837837839</v>
      </c>
      <c r="H37" s="21">
        <v>14084</v>
      </c>
      <c r="I37" s="44">
        <f t="shared" si="4"/>
        <v>91.502079002079</v>
      </c>
      <c r="J37" s="45">
        <f t="shared" si="5"/>
        <v>-1308</v>
      </c>
      <c r="K37" s="45">
        <f t="shared" si="0"/>
        <v>-409</v>
      </c>
      <c r="L37" s="46">
        <f t="shared" si="7"/>
        <v>-398</v>
      </c>
      <c r="M37" s="47">
        <f t="shared" si="1"/>
        <v>2.5857588357588384</v>
      </c>
      <c r="N37" s="48">
        <v>13595</v>
      </c>
      <c r="O37" s="49">
        <v>13721</v>
      </c>
      <c r="P37" s="45">
        <f t="shared" si="2"/>
        <v>126</v>
      </c>
      <c r="Q37" s="61">
        <f t="shared" si="6"/>
        <v>0.9268113276940052</v>
      </c>
    </row>
    <row r="38" spans="2:17" ht="15" customHeight="1" x14ac:dyDescent="0.15">
      <c r="B38" s="16" t="s">
        <v>69</v>
      </c>
      <c r="C38" s="17">
        <v>7207</v>
      </c>
      <c r="D38" s="18">
        <v>100</v>
      </c>
      <c r="E38" s="19">
        <v>7566</v>
      </c>
      <c r="F38" s="20">
        <v>7264</v>
      </c>
      <c r="G38" s="18">
        <f t="shared" si="3"/>
        <v>100.79089773830998</v>
      </c>
      <c r="H38" s="21">
        <v>7680</v>
      </c>
      <c r="I38" s="44">
        <f t="shared" si="4"/>
        <v>106.56306368808104</v>
      </c>
      <c r="J38" s="45">
        <f t="shared" si="5"/>
        <v>473</v>
      </c>
      <c r="K38" s="45">
        <f t="shared" ref="K38:K69" si="8">H38-E38</f>
        <v>114</v>
      </c>
      <c r="L38" s="46">
        <f t="shared" si="7"/>
        <v>416</v>
      </c>
      <c r="M38" s="47">
        <f t="shared" ref="M38:M69" si="9">G38-I38</f>
        <v>-5.7721659497710647</v>
      </c>
      <c r="N38" s="48">
        <v>6972</v>
      </c>
      <c r="O38" s="49">
        <v>6877</v>
      </c>
      <c r="P38" s="45">
        <f t="shared" ref="P38:P69" si="10">O38-N38</f>
        <v>-95</v>
      </c>
      <c r="Q38" s="61">
        <f t="shared" si="6"/>
        <v>-1.3625932300631094</v>
      </c>
    </row>
    <row r="39" spans="2:17" ht="15" customHeight="1" x14ac:dyDescent="0.15">
      <c r="B39" s="16" t="s">
        <v>72</v>
      </c>
      <c r="C39" s="17">
        <v>22407</v>
      </c>
      <c r="D39" s="18">
        <v>100</v>
      </c>
      <c r="E39" s="19">
        <v>19770</v>
      </c>
      <c r="F39" s="20">
        <v>20253</v>
      </c>
      <c r="G39" s="18">
        <f t="shared" ref="G39:G70" si="11">F39/C39*D39</f>
        <v>90.38693265497389</v>
      </c>
      <c r="H39" s="21">
        <v>18555</v>
      </c>
      <c r="I39" s="44">
        <f t="shared" ref="I39:I70" si="12">H39/C39*D39</f>
        <v>82.808943633685899</v>
      </c>
      <c r="J39" s="45">
        <f t="shared" si="5"/>
        <v>-3852</v>
      </c>
      <c r="K39" s="45">
        <f t="shared" si="8"/>
        <v>-1215</v>
      </c>
      <c r="L39" s="46">
        <f t="shared" si="7"/>
        <v>-1698</v>
      </c>
      <c r="M39" s="47">
        <f t="shared" si="9"/>
        <v>7.5779890212879906</v>
      </c>
      <c r="N39" s="48">
        <v>18770</v>
      </c>
      <c r="O39" s="49">
        <v>16472</v>
      </c>
      <c r="P39" s="45">
        <f t="shared" si="10"/>
        <v>-2298</v>
      </c>
      <c r="Q39" s="61">
        <f t="shared" si="6"/>
        <v>-12.242940863079383</v>
      </c>
    </row>
    <row r="40" spans="2:17" ht="15" customHeight="1" x14ac:dyDescent="0.15">
      <c r="B40" s="16" t="s">
        <v>74</v>
      </c>
      <c r="C40" s="17">
        <v>25661</v>
      </c>
      <c r="D40" s="18">
        <v>100</v>
      </c>
      <c r="E40" s="19">
        <v>25241</v>
      </c>
      <c r="F40" s="20">
        <v>27745</v>
      </c>
      <c r="G40" s="18">
        <f t="shared" si="11"/>
        <v>108.12127352792176</v>
      </c>
      <c r="H40" s="21">
        <v>24989</v>
      </c>
      <c r="I40" s="44">
        <f t="shared" si="12"/>
        <v>97.381240014029075</v>
      </c>
      <c r="J40" s="45">
        <f t="shared" si="5"/>
        <v>-672</v>
      </c>
      <c r="K40" s="45">
        <f t="shared" si="8"/>
        <v>-252</v>
      </c>
      <c r="L40" s="46">
        <f t="shared" si="7"/>
        <v>-2756</v>
      </c>
      <c r="M40" s="47">
        <f t="shared" si="9"/>
        <v>10.740033513892683</v>
      </c>
      <c r="N40" s="48">
        <v>27058</v>
      </c>
      <c r="O40" s="49">
        <v>25061</v>
      </c>
      <c r="P40" s="45">
        <f t="shared" si="10"/>
        <v>-1997</v>
      </c>
      <c r="Q40" s="61">
        <f t="shared" si="6"/>
        <v>-7.3804420134525834</v>
      </c>
    </row>
    <row r="41" spans="2:17" ht="15" customHeight="1" x14ac:dyDescent="0.15">
      <c r="B41" s="16" t="s">
        <v>76</v>
      </c>
      <c r="C41" s="17">
        <v>10895</v>
      </c>
      <c r="D41" s="18">
        <v>100</v>
      </c>
      <c r="E41" s="19">
        <v>9530</v>
      </c>
      <c r="F41" s="20">
        <v>9897</v>
      </c>
      <c r="G41" s="18">
        <f t="shared" si="11"/>
        <v>90.839834786599354</v>
      </c>
      <c r="H41" s="21">
        <v>9004</v>
      </c>
      <c r="I41" s="44">
        <f t="shared" si="12"/>
        <v>82.643414410279945</v>
      </c>
      <c r="J41" s="45">
        <f t="shared" si="5"/>
        <v>-1891</v>
      </c>
      <c r="K41" s="45">
        <f t="shared" si="8"/>
        <v>-526</v>
      </c>
      <c r="L41" s="46">
        <f t="shared" si="7"/>
        <v>-893</v>
      </c>
      <c r="M41" s="47">
        <f t="shared" si="9"/>
        <v>8.1964203763194092</v>
      </c>
      <c r="N41" s="48">
        <v>9162</v>
      </c>
      <c r="O41" s="49">
        <v>8248</v>
      </c>
      <c r="P41" s="45">
        <f t="shared" si="10"/>
        <v>-914</v>
      </c>
      <c r="Q41" s="61">
        <f t="shared" si="6"/>
        <v>-9.9759877755948487</v>
      </c>
    </row>
    <row r="42" spans="2:17" ht="15" customHeight="1" x14ac:dyDescent="0.15">
      <c r="B42" s="16" t="s">
        <v>148</v>
      </c>
      <c r="C42" s="17">
        <v>13404</v>
      </c>
      <c r="D42" s="18">
        <v>100</v>
      </c>
      <c r="E42" s="19">
        <v>15063</v>
      </c>
      <c r="F42" s="20">
        <v>15599</v>
      </c>
      <c r="G42" s="18">
        <f t="shared" si="11"/>
        <v>116.37570874365861</v>
      </c>
      <c r="H42" s="21">
        <v>15797</v>
      </c>
      <c r="I42" s="44">
        <f t="shared" si="12"/>
        <v>117.85287973739183</v>
      </c>
      <c r="J42" s="45">
        <f t="shared" si="5"/>
        <v>2393</v>
      </c>
      <c r="K42" s="45">
        <f t="shared" si="8"/>
        <v>734</v>
      </c>
      <c r="L42" s="46">
        <f t="shared" si="7"/>
        <v>198</v>
      </c>
      <c r="M42" s="47">
        <f t="shared" si="9"/>
        <v>-1.4771709937332247</v>
      </c>
      <c r="N42" s="48">
        <v>15523</v>
      </c>
      <c r="O42" s="49">
        <v>12955</v>
      </c>
      <c r="P42" s="45">
        <f t="shared" si="10"/>
        <v>-2568</v>
      </c>
      <c r="Q42" s="61">
        <f t="shared" si="6"/>
        <v>-16.543193970237713</v>
      </c>
    </row>
    <row r="43" spans="2:17" ht="15" customHeight="1" x14ac:dyDescent="0.15">
      <c r="B43" s="16" t="s">
        <v>79</v>
      </c>
      <c r="C43" s="17">
        <v>5475</v>
      </c>
      <c r="D43" s="18">
        <v>100</v>
      </c>
      <c r="E43" s="19">
        <v>4850</v>
      </c>
      <c r="F43" s="20">
        <v>4983</v>
      </c>
      <c r="G43" s="18">
        <f t="shared" si="11"/>
        <v>91.013698630136986</v>
      </c>
      <c r="H43" s="21">
        <v>4651</v>
      </c>
      <c r="I43" s="44">
        <f t="shared" si="12"/>
        <v>84.949771689497723</v>
      </c>
      <c r="J43" s="45">
        <f t="shared" si="5"/>
        <v>-824</v>
      </c>
      <c r="K43" s="45">
        <f t="shared" si="8"/>
        <v>-199</v>
      </c>
      <c r="L43" s="46">
        <f t="shared" si="7"/>
        <v>-332</v>
      </c>
      <c r="M43" s="47">
        <f t="shared" si="9"/>
        <v>6.0639269406392629</v>
      </c>
      <c r="N43" s="48">
        <v>4633</v>
      </c>
      <c r="O43" s="49">
        <v>3964</v>
      </c>
      <c r="P43" s="45">
        <f t="shared" si="10"/>
        <v>-669</v>
      </c>
      <c r="Q43" s="61">
        <f t="shared" si="6"/>
        <v>-14.439887761709475</v>
      </c>
    </row>
    <row r="44" spans="2:17" ht="15" customHeight="1" x14ac:dyDescent="0.15">
      <c r="B44" s="16" t="s">
        <v>81</v>
      </c>
      <c r="C44" s="17">
        <v>8692</v>
      </c>
      <c r="D44" s="18">
        <v>100</v>
      </c>
      <c r="E44" s="19">
        <v>8821</v>
      </c>
      <c r="F44" s="20">
        <v>9292</v>
      </c>
      <c r="G44" s="18">
        <f t="shared" si="11"/>
        <v>106.90289921767142</v>
      </c>
      <c r="H44" s="21">
        <v>8569</v>
      </c>
      <c r="I44" s="44">
        <f t="shared" si="12"/>
        <v>98.584905660377359</v>
      </c>
      <c r="J44" s="45">
        <f t="shared" si="5"/>
        <v>-123</v>
      </c>
      <c r="K44" s="45">
        <f t="shared" si="8"/>
        <v>-252</v>
      </c>
      <c r="L44" s="46">
        <f t="shared" si="7"/>
        <v>-723</v>
      </c>
      <c r="M44" s="47">
        <f t="shared" si="9"/>
        <v>8.3179935572940593</v>
      </c>
      <c r="N44" s="48">
        <v>8918</v>
      </c>
      <c r="O44" s="49">
        <v>8746</v>
      </c>
      <c r="P44" s="45">
        <f t="shared" si="10"/>
        <v>-172</v>
      </c>
      <c r="Q44" s="61">
        <f t="shared" si="6"/>
        <v>-1.9286835613366224</v>
      </c>
    </row>
    <row r="45" spans="2:17" ht="15" customHeight="1" x14ac:dyDescent="0.15">
      <c r="B45" s="16" t="s">
        <v>82</v>
      </c>
      <c r="C45" s="17">
        <v>14070</v>
      </c>
      <c r="D45" s="18">
        <v>100</v>
      </c>
      <c r="E45" s="19">
        <v>13167</v>
      </c>
      <c r="F45" s="20">
        <v>13984</v>
      </c>
      <c r="G45" s="18">
        <f t="shared" si="11"/>
        <v>99.388770433546554</v>
      </c>
      <c r="H45" s="21">
        <v>12530</v>
      </c>
      <c r="I45" s="44">
        <f t="shared" si="12"/>
        <v>89.054726368159209</v>
      </c>
      <c r="J45" s="45">
        <f t="shared" si="5"/>
        <v>-1540</v>
      </c>
      <c r="K45" s="45">
        <f t="shared" si="8"/>
        <v>-637</v>
      </c>
      <c r="L45" s="46">
        <f t="shared" si="7"/>
        <v>-1454</v>
      </c>
      <c r="M45" s="47">
        <f t="shared" si="9"/>
        <v>10.334044065387346</v>
      </c>
      <c r="N45" s="48">
        <v>13290</v>
      </c>
      <c r="O45" s="49">
        <v>12205</v>
      </c>
      <c r="P45" s="45">
        <f t="shared" si="10"/>
        <v>-1085</v>
      </c>
      <c r="Q45" s="61">
        <f t="shared" si="6"/>
        <v>-8.1640331075996997</v>
      </c>
    </row>
    <row r="46" spans="2:17" ht="15" customHeight="1" x14ac:dyDescent="0.15">
      <c r="B46" s="16" t="s">
        <v>83</v>
      </c>
      <c r="C46" s="17">
        <v>12528</v>
      </c>
      <c r="D46" s="18">
        <v>100</v>
      </c>
      <c r="E46" s="19">
        <v>13080</v>
      </c>
      <c r="F46" s="20">
        <v>12678</v>
      </c>
      <c r="G46" s="18">
        <f t="shared" si="11"/>
        <v>101.19731800766283</v>
      </c>
      <c r="H46" s="21">
        <v>12811</v>
      </c>
      <c r="I46" s="44">
        <f t="shared" si="12"/>
        <v>102.25893997445721</v>
      </c>
      <c r="J46" s="45">
        <f t="shared" si="5"/>
        <v>283</v>
      </c>
      <c r="K46" s="45">
        <f t="shared" si="8"/>
        <v>-269</v>
      </c>
      <c r="L46" s="46">
        <f t="shared" si="7"/>
        <v>133</v>
      </c>
      <c r="M46" s="47">
        <f t="shared" si="9"/>
        <v>-1.0616219667943767</v>
      </c>
      <c r="N46" s="48">
        <v>12165</v>
      </c>
      <c r="O46" s="49">
        <v>12298</v>
      </c>
      <c r="P46" s="45">
        <f t="shared" si="10"/>
        <v>133</v>
      </c>
      <c r="Q46" s="61">
        <f t="shared" si="6"/>
        <v>1.0933004521167282</v>
      </c>
    </row>
    <row r="47" spans="2:17" ht="15" customHeight="1" x14ac:dyDescent="0.15">
      <c r="B47" s="16" t="s">
        <v>84</v>
      </c>
      <c r="C47" s="17">
        <v>6232</v>
      </c>
      <c r="D47" s="18">
        <v>100</v>
      </c>
      <c r="E47" s="19">
        <v>4962</v>
      </c>
      <c r="F47" s="20">
        <v>4628</v>
      </c>
      <c r="G47" s="18">
        <f t="shared" si="11"/>
        <v>74.261874197689352</v>
      </c>
      <c r="H47" s="21">
        <v>4299</v>
      </c>
      <c r="I47" s="44">
        <f t="shared" si="12"/>
        <v>68.982670089858786</v>
      </c>
      <c r="J47" s="45">
        <f t="shared" si="5"/>
        <v>-1933</v>
      </c>
      <c r="K47" s="45">
        <f t="shared" si="8"/>
        <v>-663</v>
      </c>
      <c r="L47" s="46">
        <f t="shared" si="7"/>
        <v>-329</v>
      </c>
      <c r="M47" s="47">
        <f t="shared" si="9"/>
        <v>5.2792041078305658</v>
      </c>
      <c r="N47" s="48">
        <v>3914</v>
      </c>
      <c r="O47" s="49">
        <v>4312</v>
      </c>
      <c r="P47" s="45">
        <f t="shared" si="10"/>
        <v>398</v>
      </c>
      <c r="Q47" s="61">
        <f t="shared" si="6"/>
        <v>10.168625447112928</v>
      </c>
    </row>
    <row r="48" spans="2:17" ht="15" customHeight="1" x14ac:dyDescent="0.15">
      <c r="B48" s="16" t="s">
        <v>85</v>
      </c>
      <c r="C48" s="17">
        <v>7757</v>
      </c>
      <c r="D48" s="18">
        <v>100</v>
      </c>
      <c r="E48" s="19">
        <v>6538</v>
      </c>
      <c r="F48" s="20">
        <v>6629</v>
      </c>
      <c r="G48" s="18">
        <f t="shared" si="11"/>
        <v>85.458295732886427</v>
      </c>
      <c r="H48" s="21">
        <v>6068</v>
      </c>
      <c r="I48" s="44">
        <f t="shared" si="12"/>
        <v>78.226118344720902</v>
      </c>
      <c r="J48" s="45">
        <f t="shared" si="5"/>
        <v>-1689</v>
      </c>
      <c r="K48" s="45">
        <f t="shared" si="8"/>
        <v>-470</v>
      </c>
      <c r="L48" s="46">
        <f t="shared" si="7"/>
        <v>-561</v>
      </c>
      <c r="M48" s="47">
        <f t="shared" si="9"/>
        <v>7.2321773881655247</v>
      </c>
      <c r="N48" s="48">
        <v>6072</v>
      </c>
      <c r="O48" s="49">
        <v>6089</v>
      </c>
      <c r="P48" s="45">
        <f t="shared" si="10"/>
        <v>17</v>
      </c>
      <c r="Q48" s="61">
        <f t="shared" si="6"/>
        <v>0.27997364953886694</v>
      </c>
    </row>
    <row r="49" spans="2:17" ht="15" customHeight="1" x14ac:dyDescent="0.15">
      <c r="B49" s="16" t="s">
        <v>87</v>
      </c>
      <c r="C49" s="17">
        <v>712</v>
      </c>
      <c r="D49" s="18">
        <v>100</v>
      </c>
      <c r="E49" s="19">
        <v>484</v>
      </c>
      <c r="F49" s="20">
        <v>590</v>
      </c>
      <c r="G49" s="18">
        <f t="shared" si="11"/>
        <v>82.865168539325836</v>
      </c>
      <c r="H49" s="21">
        <v>387</v>
      </c>
      <c r="I49" s="44">
        <f t="shared" si="12"/>
        <v>54.353932584269657</v>
      </c>
      <c r="J49" s="45">
        <f t="shared" si="5"/>
        <v>-325</v>
      </c>
      <c r="K49" s="45">
        <f t="shared" si="8"/>
        <v>-97</v>
      </c>
      <c r="L49" s="46">
        <f t="shared" si="7"/>
        <v>-203</v>
      </c>
      <c r="M49" s="47">
        <f t="shared" si="9"/>
        <v>28.511235955056179</v>
      </c>
      <c r="N49" s="48">
        <v>535</v>
      </c>
      <c r="O49" s="49">
        <v>655</v>
      </c>
      <c r="P49" s="45">
        <f t="shared" si="10"/>
        <v>120</v>
      </c>
      <c r="Q49" s="61">
        <f t="shared" si="6"/>
        <v>22.429906542056074</v>
      </c>
    </row>
    <row r="50" spans="2:17" ht="15" customHeight="1" x14ac:dyDescent="0.15">
      <c r="B50" s="16" t="s">
        <v>88</v>
      </c>
      <c r="C50" s="17">
        <v>1380</v>
      </c>
      <c r="D50" s="18">
        <v>100</v>
      </c>
      <c r="E50" s="19">
        <v>970</v>
      </c>
      <c r="F50" s="20">
        <v>906</v>
      </c>
      <c r="G50" s="18">
        <f t="shared" si="11"/>
        <v>65.65217391304347</v>
      </c>
      <c r="H50" s="21">
        <v>852</v>
      </c>
      <c r="I50" s="44">
        <f t="shared" si="12"/>
        <v>61.739130434782609</v>
      </c>
      <c r="J50" s="45">
        <f t="shared" si="5"/>
        <v>-528</v>
      </c>
      <c r="K50" s="45">
        <f t="shared" si="8"/>
        <v>-118</v>
      </c>
      <c r="L50" s="46">
        <f t="shared" si="7"/>
        <v>-54</v>
      </c>
      <c r="M50" s="47">
        <f t="shared" si="9"/>
        <v>3.9130434782608603</v>
      </c>
      <c r="N50" s="48">
        <v>720</v>
      </c>
      <c r="O50" s="49">
        <v>743</v>
      </c>
      <c r="P50" s="45">
        <f t="shared" si="10"/>
        <v>23</v>
      </c>
      <c r="Q50" s="61">
        <f t="shared" si="6"/>
        <v>3.1944444444444442</v>
      </c>
    </row>
    <row r="51" spans="2:17" ht="15" customHeight="1" x14ac:dyDescent="0.15">
      <c r="B51" s="16" t="s">
        <v>89</v>
      </c>
      <c r="C51" s="17">
        <v>4075</v>
      </c>
      <c r="D51" s="18">
        <v>100</v>
      </c>
      <c r="E51" s="19">
        <v>3851</v>
      </c>
      <c r="F51" s="20">
        <v>3860</v>
      </c>
      <c r="G51" s="18">
        <f t="shared" si="11"/>
        <v>94.723926380368098</v>
      </c>
      <c r="H51" s="21">
        <v>3545</v>
      </c>
      <c r="I51" s="44">
        <f t="shared" si="12"/>
        <v>86.99386503067484</v>
      </c>
      <c r="J51" s="45">
        <f t="shared" si="5"/>
        <v>-530</v>
      </c>
      <c r="K51" s="45">
        <f t="shared" si="8"/>
        <v>-306</v>
      </c>
      <c r="L51" s="46">
        <f t="shared" si="7"/>
        <v>-315</v>
      </c>
      <c r="M51" s="47">
        <f t="shared" si="9"/>
        <v>7.7300613496932584</v>
      </c>
      <c r="N51" s="48">
        <v>3626</v>
      </c>
      <c r="O51" s="49">
        <v>4080</v>
      </c>
      <c r="P51" s="45">
        <f t="shared" si="10"/>
        <v>454</v>
      </c>
      <c r="Q51" s="61">
        <f t="shared" si="6"/>
        <v>12.520683949255378</v>
      </c>
    </row>
    <row r="52" spans="2:17" ht="15" customHeight="1" x14ac:dyDescent="0.15">
      <c r="B52" s="16" t="s">
        <v>90</v>
      </c>
      <c r="C52" s="17">
        <v>741</v>
      </c>
      <c r="D52" s="18">
        <v>100</v>
      </c>
      <c r="E52" s="19">
        <v>575</v>
      </c>
      <c r="F52" s="20">
        <v>532</v>
      </c>
      <c r="G52" s="18">
        <f t="shared" si="11"/>
        <v>71.794871794871796</v>
      </c>
      <c r="H52" s="21">
        <v>548</v>
      </c>
      <c r="I52" s="44">
        <f t="shared" si="12"/>
        <v>73.954116059379217</v>
      </c>
      <c r="J52" s="45">
        <f t="shared" si="5"/>
        <v>-193</v>
      </c>
      <c r="K52" s="45">
        <f t="shared" si="8"/>
        <v>-27</v>
      </c>
      <c r="L52" s="46">
        <f t="shared" si="7"/>
        <v>16</v>
      </c>
      <c r="M52" s="47">
        <f t="shared" si="9"/>
        <v>-2.1592442645074215</v>
      </c>
      <c r="N52" s="48">
        <v>435</v>
      </c>
      <c r="O52" s="49">
        <v>550</v>
      </c>
      <c r="P52" s="45">
        <f t="shared" si="10"/>
        <v>115</v>
      </c>
      <c r="Q52" s="61">
        <f t="shared" si="6"/>
        <v>26.436781609195403</v>
      </c>
    </row>
    <row r="53" spans="2:17" ht="15" customHeight="1" x14ac:dyDescent="0.15">
      <c r="B53" s="16" t="s">
        <v>92</v>
      </c>
      <c r="C53" s="17">
        <v>2239</v>
      </c>
      <c r="D53" s="18">
        <v>100</v>
      </c>
      <c r="E53" s="19">
        <v>1365</v>
      </c>
      <c r="F53" s="20">
        <v>1360</v>
      </c>
      <c r="G53" s="18">
        <f t="shared" si="11"/>
        <v>60.741402411790979</v>
      </c>
      <c r="H53" s="21">
        <v>1178</v>
      </c>
      <c r="I53" s="44">
        <f t="shared" si="12"/>
        <v>52.612773559624834</v>
      </c>
      <c r="J53" s="45">
        <f t="shared" si="5"/>
        <v>-1061</v>
      </c>
      <c r="K53" s="45">
        <f t="shared" si="8"/>
        <v>-187</v>
      </c>
      <c r="L53" s="46">
        <f t="shared" si="7"/>
        <v>-182</v>
      </c>
      <c r="M53" s="47">
        <f t="shared" si="9"/>
        <v>8.1286288521661447</v>
      </c>
      <c r="N53" s="48">
        <v>1014</v>
      </c>
      <c r="O53" s="49">
        <v>982</v>
      </c>
      <c r="P53" s="45">
        <f t="shared" si="10"/>
        <v>-32</v>
      </c>
      <c r="Q53" s="61">
        <f t="shared" si="6"/>
        <v>-3.1558185404339252</v>
      </c>
    </row>
    <row r="54" spans="2:17" ht="15" customHeight="1" x14ac:dyDescent="0.15">
      <c r="B54" s="16" t="s">
        <v>94</v>
      </c>
      <c r="C54" s="17">
        <v>2237</v>
      </c>
      <c r="D54" s="18">
        <v>100</v>
      </c>
      <c r="E54" s="19">
        <v>1702</v>
      </c>
      <c r="F54" s="20">
        <v>1774</v>
      </c>
      <c r="G54" s="18">
        <f t="shared" si="11"/>
        <v>79.302637460885123</v>
      </c>
      <c r="H54" s="21">
        <v>1542</v>
      </c>
      <c r="I54" s="44">
        <f t="shared" si="12"/>
        <v>68.931604827894503</v>
      </c>
      <c r="J54" s="45">
        <f t="shared" si="5"/>
        <v>-695</v>
      </c>
      <c r="K54" s="45">
        <f t="shared" si="8"/>
        <v>-160</v>
      </c>
      <c r="L54" s="46">
        <f t="shared" si="7"/>
        <v>-232</v>
      </c>
      <c r="M54" s="47">
        <f t="shared" si="9"/>
        <v>10.37103263299062</v>
      </c>
      <c r="N54" s="48">
        <v>1565</v>
      </c>
      <c r="O54" s="49">
        <v>1413</v>
      </c>
      <c r="P54" s="45">
        <f t="shared" si="10"/>
        <v>-152</v>
      </c>
      <c r="Q54" s="61">
        <f t="shared" si="6"/>
        <v>-9.7124600638977636</v>
      </c>
    </row>
    <row r="55" spans="2:17" ht="15" customHeight="1" x14ac:dyDescent="0.15">
      <c r="B55" s="16" t="s">
        <v>96</v>
      </c>
      <c r="C55" s="17">
        <v>7089</v>
      </c>
      <c r="D55" s="18">
        <v>100</v>
      </c>
      <c r="E55" s="19">
        <v>6310</v>
      </c>
      <c r="F55" s="20">
        <v>6625</v>
      </c>
      <c r="G55" s="18">
        <f t="shared" si="11"/>
        <v>93.454648046268858</v>
      </c>
      <c r="H55" s="21">
        <v>5973</v>
      </c>
      <c r="I55" s="44">
        <f t="shared" si="12"/>
        <v>84.257300042319088</v>
      </c>
      <c r="J55" s="45">
        <f t="shared" si="5"/>
        <v>-1116</v>
      </c>
      <c r="K55" s="45">
        <f t="shared" si="8"/>
        <v>-337</v>
      </c>
      <c r="L55" s="46">
        <f t="shared" si="7"/>
        <v>-652</v>
      </c>
      <c r="M55" s="47">
        <f t="shared" si="9"/>
        <v>9.1973480039497701</v>
      </c>
      <c r="N55" s="48">
        <v>6258</v>
      </c>
      <c r="O55" s="49">
        <v>5406</v>
      </c>
      <c r="P55" s="45">
        <f t="shared" si="10"/>
        <v>-852</v>
      </c>
      <c r="Q55" s="61">
        <f t="shared" si="6"/>
        <v>-13.61457334611697</v>
      </c>
    </row>
    <row r="56" spans="2:17" ht="15" customHeight="1" x14ac:dyDescent="0.15">
      <c r="B56" s="16" t="s">
        <v>97</v>
      </c>
      <c r="C56" s="17">
        <v>7221</v>
      </c>
      <c r="D56" s="18">
        <v>100</v>
      </c>
      <c r="E56" s="19">
        <v>6592</v>
      </c>
      <c r="F56" s="20">
        <v>6709</v>
      </c>
      <c r="G56" s="18">
        <f t="shared" si="11"/>
        <v>92.909569311729683</v>
      </c>
      <c r="H56" s="21">
        <v>6426</v>
      </c>
      <c r="I56" s="44">
        <f t="shared" si="12"/>
        <v>88.990444536767768</v>
      </c>
      <c r="J56" s="45">
        <f t="shared" si="5"/>
        <v>-795</v>
      </c>
      <c r="K56" s="45">
        <f t="shared" si="8"/>
        <v>-166</v>
      </c>
      <c r="L56" s="46">
        <f t="shared" si="7"/>
        <v>-283</v>
      </c>
      <c r="M56" s="47">
        <f t="shared" si="9"/>
        <v>3.9191247749619151</v>
      </c>
      <c r="N56" s="48">
        <v>6386</v>
      </c>
      <c r="O56" s="49">
        <v>5612</v>
      </c>
      <c r="P56" s="45">
        <f t="shared" si="10"/>
        <v>-774</v>
      </c>
      <c r="Q56" s="61">
        <f t="shared" si="6"/>
        <v>-12.120263075477606</v>
      </c>
    </row>
    <row r="57" spans="2:17" ht="15" customHeight="1" x14ac:dyDescent="0.15">
      <c r="B57" s="16" t="s">
        <v>98</v>
      </c>
      <c r="C57" s="17">
        <v>1522</v>
      </c>
      <c r="D57" s="18">
        <v>100</v>
      </c>
      <c r="E57" s="19">
        <v>1023</v>
      </c>
      <c r="F57" s="20">
        <v>1040</v>
      </c>
      <c r="G57" s="18">
        <f t="shared" si="11"/>
        <v>68.331143232588701</v>
      </c>
      <c r="H57" s="21">
        <v>1023</v>
      </c>
      <c r="I57" s="44">
        <f t="shared" si="12"/>
        <v>67.214191852825238</v>
      </c>
      <c r="J57" s="45">
        <f t="shared" si="5"/>
        <v>-499</v>
      </c>
      <c r="K57" s="45">
        <f t="shared" si="8"/>
        <v>0</v>
      </c>
      <c r="L57" s="46">
        <f t="shared" si="7"/>
        <v>-17</v>
      </c>
      <c r="M57" s="47">
        <f t="shared" si="9"/>
        <v>1.1169513797634636</v>
      </c>
      <c r="N57" s="48">
        <v>841</v>
      </c>
      <c r="O57" s="49">
        <v>716</v>
      </c>
      <c r="P57" s="45">
        <f t="shared" si="10"/>
        <v>-125</v>
      </c>
      <c r="Q57" s="61">
        <f t="shared" si="6"/>
        <v>-14.863258026159334</v>
      </c>
    </row>
    <row r="58" spans="2:17" ht="15" customHeight="1" x14ac:dyDescent="0.15">
      <c r="B58" s="16" t="s">
        <v>99</v>
      </c>
      <c r="C58" s="17">
        <v>6376</v>
      </c>
      <c r="D58" s="18">
        <v>100</v>
      </c>
      <c r="E58" s="19">
        <v>4670</v>
      </c>
      <c r="F58" s="20">
        <v>5250</v>
      </c>
      <c r="G58" s="18">
        <f t="shared" si="11"/>
        <v>82.340025094102884</v>
      </c>
      <c r="H58" s="21">
        <v>4131</v>
      </c>
      <c r="I58" s="44">
        <f t="shared" si="12"/>
        <v>64.789836888331237</v>
      </c>
      <c r="J58" s="45">
        <f t="shared" si="5"/>
        <v>-2245</v>
      </c>
      <c r="K58" s="45">
        <f t="shared" si="8"/>
        <v>-539</v>
      </c>
      <c r="L58" s="46">
        <f t="shared" si="7"/>
        <v>-1119</v>
      </c>
      <c r="M58" s="47">
        <f t="shared" si="9"/>
        <v>17.550188205771647</v>
      </c>
      <c r="N58" s="48">
        <v>4730</v>
      </c>
      <c r="O58" s="49">
        <v>3334</v>
      </c>
      <c r="P58" s="45">
        <f t="shared" si="10"/>
        <v>-1396</v>
      </c>
      <c r="Q58" s="61">
        <f t="shared" si="6"/>
        <v>-29.513742071881605</v>
      </c>
    </row>
    <row r="59" spans="2:17" ht="15" customHeight="1" x14ac:dyDescent="0.15">
      <c r="B59" s="16" t="s">
        <v>100</v>
      </c>
      <c r="C59" s="17">
        <v>5687</v>
      </c>
      <c r="D59" s="18">
        <v>100</v>
      </c>
      <c r="E59" s="19">
        <v>4313</v>
      </c>
      <c r="F59" s="20">
        <v>4266</v>
      </c>
      <c r="G59" s="18">
        <f t="shared" si="11"/>
        <v>75.013187972569014</v>
      </c>
      <c r="H59" s="21">
        <v>3915</v>
      </c>
      <c r="I59" s="44">
        <f t="shared" si="12"/>
        <v>68.841216810269032</v>
      </c>
      <c r="J59" s="45">
        <f t="shared" si="5"/>
        <v>-1772</v>
      </c>
      <c r="K59" s="45">
        <f t="shared" si="8"/>
        <v>-398</v>
      </c>
      <c r="L59" s="46">
        <f t="shared" si="7"/>
        <v>-351</v>
      </c>
      <c r="M59" s="47">
        <f t="shared" si="9"/>
        <v>6.1719711622999824</v>
      </c>
      <c r="N59" s="48">
        <v>3693</v>
      </c>
      <c r="O59" s="49">
        <v>3265</v>
      </c>
      <c r="P59" s="45">
        <f t="shared" si="10"/>
        <v>-428</v>
      </c>
      <c r="Q59" s="61">
        <f t="shared" si="6"/>
        <v>-11.589493636609802</v>
      </c>
    </row>
    <row r="60" spans="2:17" ht="15" customHeight="1" x14ac:dyDescent="0.15">
      <c r="B60" s="16" t="s">
        <v>101</v>
      </c>
      <c r="C60" s="17">
        <v>3596</v>
      </c>
      <c r="D60" s="18">
        <v>100</v>
      </c>
      <c r="E60" s="19">
        <v>2926</v>
      </c>
      <c r="F60" s="20">
        <v>2883</v>
      </c>
      <c r="G60" s="18">
        <f t="shared" si="11"/>
        <v>80.172413793103445</v>
      </c>
      <c r="H60" s="21">
        <v>2692</v>
      </c>
      <c r="I60" s="44">
        <f t="shared" si="12"/>
        <v>74.860956618464954</v>
      </c>
      <c r="J60" s="45">
        <f t="shared" si="5"/>
        <v>-904</v>
      </c>
      <c r="K60" s="45">
        <f t="shared" si="8"/>
        <v>-234</v>
      </c>
      <c r="L60" s="46">
        <f t="shared" si="7"/>
        <v>-191</v>
      </c>
      <c r="M60" s="47">
        <f t="shared" si="9"/>
        <v>5.3114571746384911</v>
      </c>
      <c r="N60" s="48">
        <v>2533</v>
      </c>
      <c r="O60" s="49">
        <v>2167</v>
      </c>
      <c r="P60" s="45">
        <f t="shared" si="10"/>
        <v>-366</v>
      </c>
      <c r="Q60" s="61">
        <f t="shared" si="6"/>
        <v>-14.449269640742202</v>
      </c>
    </row>
    <row r="61" spans="2:17" ht="15" customHeight="1" x14ac:dyDescent="0.15">
      <c r="B61" s="16" t="s">
        <v>103</v>
      </c>
      <c r="C61" s="17">
        <v>1205</v>
      </c>
      <c r="D61" s="18">
        <v>100</v>
      </c>
      <c r="E61" s="19">
        <v>839</v>
      </c>
      <c r="F61" s="20">
        <v>1005</v>
      </c>
      <c r="G61" s="18">
        <f t="shared" si="11"/>
        <v>83.402489626556019</v>
      </c>
      <c r="H61" s="21">
        <v>715</v>
      </c>
      <c r="I61" s="44">
        <f t="shared" si="12"/>
        <v>59.336099585062243</v>
      </c>
      <c r="J61" s="45">
        <f t="shared" si="5"/>
        <v>-490</v>
      </c>
      <c r="K61" s="45">
        <f t="shared" si="8"/>
        <v>-124</v>
      </c>
      <c r="L61" s="46">
        <f t="shared" si="7"/>
        <v>-290</v>
      </c>
      <c r="M61" s="47">
        <f t="shared" si="9"/>
        <v>24.066390041493776</v>
      </c>
      <c r="N61" s="48">
        <v>904</v>
      </c>
      <c r="O61" s="49">
        <v>733</v>
      </c>
      <c r="P61" s="45">
        <f t="shared" si="10"/>
        <v>-171</v>
      </c>
      <c r="Q61" s="61">
        <f t="shared" si="6"/>
        <v>-18.915929203539822</v>
      </c>
    </row>
    <row r="62" spans="2:17" ht="15" customHeight="1" x14ac:dyDescent="0.15">
      <c r="B62" s="16" t="s">
        <v>105</v>
      </c>
      <c r="C62" s="17">
        <v>4770</v>
      </c>
      <c r="D62" s="18">
        <v>100</v>
      </c>
      <c r="E62" s="19">
        <v>3825</v>
      </c>
      <c r="F62" s="20">
        <v>3786</v>
      </c>
      <c r="G62" s="18">
        <f t="shared" si="11"/>
        <v>79.371069182389945</v>
      </c>
      <c r="H62" s="21">
        <v>3439</v>
      </c>
      <c r="I62" s="44">
        <f t="shared" si="12"/>
        <v>72.096436058700206</v>
      </c>
      <c r="J62" s="45">
        <f t="shared" si="5"/>
        <v>-1331</v>
      </c>
      <c r="K62" s="45">
        <f t="shared" si="8"/>
        <v>-386</v>
      </c>
      <c r="L62" s="46">
        <f t="shared" si="7"/>
        <v>-347</v>
      </c>
      <c r="M62" s="47">
        <f t="shared" si="9"/>
        <v>7.274633123689739</v>
      </c>
      <c r="N62" s="48">
        <v>3326</v>
      </c>
      <c r="O62" s="49">
        <v>2815</v>
      </c>
      <c r="P62" s="45">
        <f t="shared" si="10"/>
        <v>-511</v>
      </c>
      <c r="Q62" s="61">
        <f t="shared" si="6"/>
        <v>-15.363800360793748</v>
      </c>
    </row>
    <row r="63" spans="2:17" ht="15" customHeight="1" x14ac:dyDescent="0.15">
      <c r="B63" s="16" t="s">
        <v>106</v>
      </c>
      <c r="C63" s="17">
        <v>14866</v>
      </c>
      <c r="D63" s="18">
        <v>100</v>
      </c>
      <c r="E63" s="19">
        <v>11826</v>
      </c>
      <c r="F63" s="20">
        <v>12501</v>
      </c>
      <c r="G63" s="18">
        <f t="shared" si="11"/>
        <v>84.091214852683976</v>
      </c>
      <c r="H63" s="21">
        <v>10584</v>
      </c>
      <c r="I63" s="44">
        <f t="shared" si="12"/>
        <v>71.196017758643876</v>
      </c>
      <c r="J63" s="45">
        <f t="shared" si="5"/>
        <v>-4282</v>
      </c>
      <c r="K63" s="45">
        <f t="shared" si="8"/>
        <v>-1242</v>
      </c>
      <c r="L63" s="46">
        <f t="shared" si="7"/>
        <v>-1917</v>
      </c>
      <c r="M63" s="47">
        <f t="shared" si="9"/>
        <v>12.8951970940401</v>
      </c>
      <c r="N63" s="48">
        <v>11111</v>
      </c>
      <c r="O63" s="49">
        <v>8924</v>
      </c>
      <c r="P63" s="45">
        <f t="shared" si="10"/>
        <v>-2187</v>
      </c>
      <c r="Q63" s="61">
        <f t="shared" si="6"/>
        <v>-19.683196831968321</v>
      </c>
    </row>
    <row r="64" spans="2:17" ht="15" customHeight="1" x14ac:dyDescent="0.15">
      <c r="B64" s="16" t="s">
        <v>107</v>
      </c>
      <c r="C64" s="17">
        <v>3347</v>
      </c>
      <c r="D64" s="18">
        <v>100</v>
      </c>
      <c r="E64" s="19">
        <v>2788</v>
      </c>
      <c r="F64" s="20">
        <v>2418</v>
      </c>
      <c r="G64" s="18">
        <f t="shared" si="11"/>
        <v>72.243800418285034</v>
      </c>
      <c r="H64" s="21">
        <v>2593</v>
      </c>
      <c r="I64" s="44">
        <f t="shared" si="12"/>
        <v>77.472363310427255</v>
      </c>
      <c r="J64" s="45">
        <f t="shared" si="5"/>
        <v>-754</v>
      </c>
      <c r="K64" s="45">
        <f t="shared" si="8"/>
        <v>-195</v>
      </c>
      <c r="L64" s="46">
        <f t="shared" si="7"/>
        <v>175</v>
      </c>
      <c r="M64" s="47">
        <f t="shared" si="9"/>
        <v>-5.2285628921422216</v>
      </c>
      <c r="N64" s="48">
        <v>1990</v>
      </c>
      <c r="O64" s="49">
        <v>2304</v>
      </c>
      <c r="P64" s="45">
        <f t="shared" si="10"/>
        <v>314</v>
      </c>
      <c r="Q64" s="61">
        <f t="shared" si="6"/>
        <v>15.778894472361809</v>
      </c>
    </row>
    <row r="65" spans="2:17" ht="15" customHeight="1" x14ac:dyDescent="0.15">
      <c r="B65" s="16" t="s">
        <v>108</v>
      </c>
      <c r="C65" s="17">
        <v>2416</v>
      </c>
      <c r="D65" s="18">
        <v>100</v>
      </c>
      <c r="E65" s="19">
        <v>1843</v>
      </c>
      <c r="F65" s="20">
        <v>1731</v>
      </c>
      <c r="G65" s="18">
        <f t="shared" si="11"/>
        <v>71.647350993377472</v>
      </c>
      <c r="H65" s="21">
        <v>1639</v>
      </c>
      <c r="I65" s="44">
        <f t="shared" si="12"/>
        <v>67.839403973509931</v>
      </c>
      <c r="J65" s="45">
        <f t="shared" si="5"/>
        <v>-777</v>
      </c>
      <c r="K65" s="45">
        <f t="shared" si="8"/>
        <v>-204</v>
      </c>
      <c r="L65" s="46">
        <f t="shared" si="7"/>
        <v>-92</v>
      </c>
      <c r="M65" s="47">
        <f t="shared" si="9"/>
        <v>3.8079470198675409</v>
      </c>
      <c r="N65" s="48">
        <v>1434</v>
      </c>
      <c r="O65" s="49">
        <v>1304</v>
      </c>
      <c r="P65" s="45">
        <f t="shared" si="10"/>
        <v>-130</v>
      </c>
      <c r="Q65" s="61">
        <f t="shared" si="6"/>
        <v>-9.0655509065550905</v>
      </c>
    </row>
    <row r="66" spans="2:17" ht="15" customHeight="1" x14ac:dyDescent="0.15">
      <c r="B66" s="16" t="s">
        <v>109</v>
      </c>
      <c r="C66" s="17">
        <v>7706</v>
      </c>
      <c r="D66" s="18">
        <v>100</v>
      </c>
      <c r="E66" s="19">
        <v>8395</v>
      </c>
      <c r="F66" s="20">
        <v>9121</v>
      </c>
      <c r="G66" s="18">
        <f t="shared" si="11"/>
        <v>118.36231507915909</v>
      </c>
      <c r="H66" s="21">
        <v>8400</v>
      </c>
      <c r="I66" s="44">
        <f t="shared" si="12"/>
        <v>109.00596937451337</v>
      </c>
      <c r="J66" s="45">
        <f t="shared" si="5"/>
        <v>694</v>
      </c>
      <c r="K66" s="45">
        <f t="shared" si="8"/>
        <v>5</v>
      </c>
      <c r="L66" s="46">
        <f t="shared" si="7"/>
        <v>-721</v>
      </c>
      <c r="M66" s="47">
        <f t="shared" si="9"/>
        <v>9.3563457046457188</v>
      </c>
      <c r="N66" s="48">
        <v>9309</v>
      </c>
      <c r="O66" s="49">
        <v>8406</v>
      </c>
      <c r="P66" s="45">
        <f t="shared" si="10"/>
        <v>-903</v>
      </c>
      <c r="Q66" s="61">
        <f t="shared" si="6"/>
        <v>-9.7002900418949398</v>
      </c>
    </row>
    <row r="67" spans="2:17" ht="15" customHeight="1" x14ac:dyDescent="0.15">
      <c r="B67" s="16" t="s">
        <v>110</v>
      </c>
      <c r="C67" s="17">
        <v>4908</v>
      </c>
      <c r="D67" s="18">
        <v>100</v>
      </c>
      <c r="E67" s="19">
        <v>4462</v>
      </c>
      <c r="F67" s="20">
        <v>5141</v>
      </c>
      <c r="G67" s="18">
        <f t="shared" si="11"/>
        <v>104.74735126324369</v>
      </c>
      <c r="H67" s="21">
        <v>4279</v>
      </c>
      <c r="I67" s="44">
        <f t="shared" si="12"/>
        <v>87.184189079054605</v>
      </c>
      <c r="J67" s="45">
        <f t="shared" si="5"/>
        <v>-629</v>
      </c>
      <c r="K67" s="45">
        <f t="shared" si="8"/>
        <v>-183</v>
      </c>
      <c r="L67" s="46">
        <f t="shared" si="7"/>
        <v>-862</v>
      </c>
      <c r="M67" s="47">
        <f t="shared" si="9"/>
        <v>17.563162184189082</v>
      </c>
      <c r="N67" s="48">
        <v>5017</v>
      </c>
      <c r="O67" s="49">
        <v>4329</v>
      </c>
      <c r="P67" s="45">
        <f t="shared" si="10"/>
        <v>-688</v>
      </c>
      <c r="Q67" s="61">
        <f t="shared" si="6"/>
        <v>-13.713374526609529</v>
      </c>
    </row>
    <row r="68" spans="2:17" ht="15" customHeight="1" x14ac:dyDescent="0.15">
      <c r="B68" s="16" t="s">
        <v>111</v>
      </c>
      <c r="C68" s="17">
        <v>6049</v>
      </c>
      <c r="D68" s="18">
        <v>100</v>
      </c>
      <c r="E68" s="19">
        <v>4730</v>
      </c>
      <c r="F68" s="20">
        <v>4403</v>
      </c>
      <c r="G68" s="18">
        <f t="shared" si="11"/>
        <v>72.78889072573979</v>
      </c>
      <c r="H68" s="21">
        <v>4149</v>
      </c>
      <c r="I68" s="44">
        <f t="shared" si="12"/>
        <v>68.589849561911066</v>
      </c>
      <c r="J68" s="45">
        <f t="shared" si="5"/>
        <v>-1900</v>
      </c>
      <c r="K68" s="45">
        <f t="shared" si="8"/>
        <v>-581</v>
      </c>
      <c r="L68" s="46">
        <f t="shared" si="7"/>
        <v>-254</v>
      </c>
      <c r="M68" s="47">
        <f t="shared" si="9"/>
        <v>4.1990411638287242</v>
      </c>
      <c r="N68" s="48">
        <v>3690</v>
      </c>
      <c r="O68" s="49">
        <v>3781</v>
      </c>
      <c r="P68" s="45">
        <f t="shared" si="10"/>
        <v>91</v>
      </c>
      <c r="Q68" s="61">
        <f t="shared" si="6"/>
        <v>2.4661246612466123</v>
      </c>
    </row>
    <row r="69" spans="2:17" ht="15" customHeight="1" x14ac:dyDescent="0.15">
      <c r="B69" s="16" t="s">
        <v>112</v>
      </c>
      <c r="C69" s="17">
        <v>10658</v>
      </c>
      <c r="D69" s="18">
        <v>100</v>
      </c>
      <c r="E69" s="19">
        <v>9926</v>
      </c>
      <c r="F69" s="20">
        <v>9741</v>
      </c>
      <c r="G69" s="18">
        <f t="shared" si="11"/>
        <v>91.396134359166822</v>
      </c>
      <c r="H69" s="21">
        <v>9382</v>
      </c>
      <c r="I69" s="44">
        <f t="shared" si="12"/>
        <v>88.027772565209233</v>
      </c>
      <c r="J69" s="45">
        <f t="shared" si="5"/>
        <v>-1276</v>
      </c>
      <c r="K69" s="45">
        <f t="shared" si="8"/>
        <v>-544</v>
      </c>
      <c r="L69" s="46">
        <f t="shared" si="7"/>
        <v>-359</v>
      </c>
      <c r="M69" s="47">
        <f t="shared" si="9"/>
        <v>3.3683617939575896</v>
      </c>
      <c r="N69" s="48">
        <v>8853</v>
      </c>
      <c r="O69" s="49">
        <v>8720</v>
      </c>
      <c r="P69" s="45">
        <f t="shared" si="10"/>
        <v>-133</v>
      </c>
      <c r="Q69" s="61">
        <f t="shared" si="6"/>
        <v>-1.5023155992318986</v>
      </c>
    </row>
    <row r="70" spans="2:17" ht="15" customHeight="1" x14ac:dyDescent="0.15">
      <c r="B70" s="16" t="s">
        <v>113</v>
      </c>
      <c r="C70" s="17">
        <v>9701</v>
      </c>
      <c r="D70" s="18">
        <v>100</v>
      </c>
      <c r="E70" s="19">
        <v>9948</v>
      </c>
      <c r="F70" s="20">
        <v>11175</v>
      </c>
      <c r="G70" s="18">
        <f t="shared" si="11"/>
        <v>115.19430986496238</v>
      </c>
      <c r="H70" s="21">
        <v>9599</v>
      </c>
      <c r="I70" s="44">
        <f t="shared" si="12"/>
        <v>98.948562003917118</v>
      </c>
      <c r="J70" s="45">
        <f t="shared" si="5"/>
        <v>-102</v>
      </c>
      <c r="K70" s="45">
        <f t="shared" ref="K70:K82" si="13">H70-E70</f>
        <v>-349</v>
      </c>
      <c r="L70" s="46">
        <f t="shared" si="7"/>
        <v>-1576</v>
      </c>
      <c r="M70" s="47">
        <f t="shared" ref="M70:M82" si="14">G70-I70</f>
        <v>16.24574786104526</v>
      </c>
      <c r="N70" s="48">
        <v>11203</v>
      </c>
      <c r="O70" s="49">
        <v>9480</v>
      </c>
      <c r="P70" s="45">
        <f t="shared" ref="P70:P82" si="15">O70-N70</f>
        <v>-1723</v>
      </c>
      <c r="Q70" s="61">
        <f t="shared" si="6"/>
        <v>-15.37980897973757</v>
      </c>
    </row>
    <row r="71" spans="2:17" ht="15" customHeight="1" x14ac:dyDescent="0.15">
      <c r="B71" s="16" t="s">
        <v>114</v>
      </c>
      <c r="C71" s="17">
        <v>9492</v>
      </c>
      <c r="D71" s="18">
        <v>100</v>
      </c>
      <c r="E71" s="19">
        <v>8929</v>
      </c>
      <c r="F71" s="20">
        <v>9544</v>
      </c>
      <c r="G71" s="18">
        <f t="shared" ref="G71:G82" si="16">F71/C71*D71</f>
        <v>100.54782975136958</v>
      </c>
      <c r="H71" s="21">
        <v>8575</v>
      </c>
      <c r="I71" s="44">
        <f t="shared" ref="I71:I82" si="17">H71/C71*D71</f>
        <v>90.339233038348084</v>
      </c>
      <c r="J71" s="45">
        <f t="shared" ref="J71:J82" si="18">H71-C71</f>
        <v>-917</v>
      </c>
      <c r="K71" s="45">
        <f t="shared" si="13"/>
        <v>-354</v>
      </c>
      <c r="L71" s="46">
        <f t="shared" si="7"/>
        <v>-969</v>
      </c>
      <c r="M71" s="47">
        <f t="shared" si="14"/>
        <v>10.208596713021493</v>
      </c>
      <c r="N71" s="48">
        <v>8848</v>
      </c>
      <c r="O71" s="49">
        <v>8039</v>
      </c>
      <c r="P71" s="45">
        <f t="shared" si="15"/>
        <v>-809</v>
      </c>
      <c r="Q71" s="61">
        <f t="shared" ref="Q71:Q82" si="19">P71/N71*100</f>
        <v>-9.1433092224231451</v>
      </c>
    </row>
    <row r="72" spans="2:17" ht="15" customHeight="1" x14ac:dyDescent="0.15">
      <c r="B72" s="16" t="s">
        <v>115</v>
      </c>
      <c r="C72" s="17">
        <v>4276</v>
      </c>
      <c r="D72" s="18">
        <v>100</v>
      </c>
      <c r="E72" s="19">
        <v>2904</v>
      </c>
      <c r="F72" s="20">
        <v>3558</v>
      </c>
      <c r="G72" s="18">
        <f t="shared" si="16"/>
        <v>83.208606173994397</v>
      </c>
      <c r="H72" s="21">
        <v>2647</v>
      </c>
      <c r="I72" s="44">
        <f t="shared" si="17"/>
        <v>61.90364826941066</v>
      </c>
      <c r="J72" s="45">
        <f t="shared" si="18"/>
        <v>-1629</v>
      </c>
      <c r="K72" s="45">
        <f t="shared" si="13"/>
        <v>-257</v>
      </c>
      <c r="L72" s="46">
        <f t="shared" ref="L72:L82" si="20">H72-F72</f>
        <v>-911</v>
      </c>
      <c r="M72" s="47">
        <f t="shared" si="14"/>
        <v>21.304957904583738</v>
      </c>
      <c r="N72" s="48">
        <v>3072</v>
      </c>
      <c r="O72" s="49">
        <v>2491</v>
      </c>
      <c r="P72" s="45">
        <f t="shared" si="15"/>
        <v>-581</v>
      </c>
      <c r="Q72" s="61">
        <f t="shared" si="19"/>
        <v>-18.912760416666664</v>
      </c>
    </row>
    <row r="73" spans="2:17" ht="15" customHeight="1" x14ac:dyDescent="0.15">
      <c r="B73" s="16" t="s">
        <v>116</v>
      </c>
      <c r="C73" s="17">
        <v>16830</v>
      </c>
      <c r="D73" s="18">
        <v>100</v>
      </c>
      <c r="E73" s="19">
        <v>14871</v>
      </c>
      <c r="F73" s="20">
        <v>15995</v>
      </c>
      <c r="G73" s="18">
        <f t="shared" si="16"/>
        <v>95.038621509209747</v>
      </c>
      <c r="H73" s="21">
        <v>14004</v>
      </c>
      <c r="I73" s="44">
        <f t="shared" si="17"/>
        <v>83.208556149732615</v>
      </c>
      <c r="J73" s="45">
        <f t="shared" si="18"/>
        <v>-2826</v>
      </c>
      <c r="K73" s="45">
        <f t="shared" si="13"/>
        <v>-867</v>
      </c>
      <c r="L73" s="46">
        <f t="shared" si="20"/>
        <v>-1991</v>
      </c>
      <c r="M73" s="47">
        <f t="shared" si="14"/>
        <v>11.830065359477132</v>
      </c>
      <c r="N73" s="48">
        <v>14845</v>
      </c>
      <c r="O73" s="49">
        <v>13114</v>
      </c>
      <c r="P73" s="45">
        <f t="shared" si="15"/>
        <v>-1731</v>
      </c>
      <c r="Q73" s="61">
        <f t="shared" si="19"/>
        <v>-11.660491748063322</v>
      </c>
    </row>
    <row r="74" spans="2:17" ht="15" customHeight="1" x14ac:dyDescent="0.15">
      <c r="B74" s="16" t="s">
        <v>117</v>
      </c>
      <c r="C74" s="17">
        <v>11460</v>
      </c>
      <c r="D74" s="18">
        <v>100</v>
      </c>
      <c r="E74" s="19">
        <v>10702</v>
      </c>
      <c r="F74" s="20">
        <v>10986</v>
      </c>
      <c r="G74" s="18">
        <f t="shared" si="16"/>
        <v>95.863874345549732</v>
      </c>
      <c r="H74" s="21">
        <v>10660</v>
      </c>
      <c r="I74" s="44">
        <f t="shared" si="17"/>
        <v>93.019197207678886</v>
      </c>
      <c r="J74" s="45">
        <f t="shared" si="18"/>
        <v>-800</v>
      </c>
      <c r="K74" s="45">
        <f t="shared" si="13"/>
        <v>-42</v>
      </c>
      <c r="L74" s="46">
        <f t="shared" si="20"/>
        <v>-326</v>
      </c>
      <c r="M74" s="47">
        <f t="shared" si="14"/>
        <v>2.8446771378708462</v>
      </c>
      <c r="N74" s="48">
        <v>10160</v>
      </c>
      <c r="O74" s="49">
        <v>9827</v>
      </c>
      <c r="P74" s="45">
        <f t="shared" si="15"/>
        <v>-333</v>
      </c>
      <c r="Q74" s="61">
        <f t="shared" si="19"/>
        <v>-3.2775590551181102</v>
      </c>
    </row>
    <row r="75" spans="2:17" ht="15" customHeight="1" x14ac:dyDescent="0.15">
      <c r="B75" s="16" t="s">
        <v>118</v>
      </c>
      <c r="C75" s="17">
        <v>7776</v>
      </c>
      <c r="D75" s="18">
        <v>100</v>
      </c>
      <c r="E75" s="19">
        <v>7033</v>
      </c>
      <c r="F75" s="20">
        <v>6857</v>
      </c>
      <c r="G75" s="18">
        <f t="shared" si="16"/>
        <v>88.181584362139915</v>
      </c>
      <c r="H75" s="21">
        <v>6617</v>
      </c>
      <c r="I75" s="44">
        <f t="shared" si="17"/>
        <v>85.095164609053498</v>
      </c>
      <c r="J75" s="45">
        <f t="shared" si="18"/>
        <v>-1159</v>
      </c>
      <c r="K75" s="45">
        <f t="shared" si="13"/>
        <v>-416</v>
      </c>
      <c r="L75" s="46">
        <f t="shared" si="20"/>
        <v>-240</v>
      </c>
      <c r="M75" s="47">
        <f t="shared" si="14"/>
        <v>3.0864197530864175</v>
      </c>
      <c r="N75" s="48">
        <v>6188</v>
      </c>
      <c r="O75" s="49">
        <v>6107</v>
      </c>
      <c r="P75" s="45">
        <f t="shared" si="15"/>
        <v>-81</v>
      </c>
      <c r="Q75" s="61">
        <f t="shared" si="19"/>
        <v>-1.3089851325145443</v>
      </c>
    </row>
    <row r="76" spans="2:17" ht="15" customHeight="1" x14ac:dyDescent="0.15">
      <c r="B76" s="16" t="s">
        <v>119</v>
      </c>
      <c r="C76" s="17">
        <v>15900</v>
      </c>
      <c r="D76" s="18">
        <v>100</v>
      </c>
      <c r="E76" s="19">
        <v>12429</v>
      </c>
      <c r="F76" s="20">
        <v>12146</v>
      </c>
      <c r="G76" s="18">
        <f t="shared" si="16"/>
        <v>76.389937106918239</v>
      </c>
      <c r="H76" s="21">
        <v>11352</v>
      </c>
      <c r="I76" s="44">
        <f t="shared" si="17"/>
        <v>71.396226415094347</v>
      </c>
      <c r="J76" s="45">
        <f t="shared" si="18"/>
        <v>-4548</v>
      </c>
      <c r="K76" s="45">
        <f t="shared" si="13"/>
        <v>-1077</v>
      </c>
      <c r="L76" s="46">
        <f t="shared" si="20"/>
        <v>-794</v>
      </c>
      <c r="M76" s="47">
        <f t="shared" si="14"/>
        <v>4.9937106918238925</v>
      </c>
      <c r="N76" s="48">
        <v>10270</v>
      </c>
      <c r="O76" s="49">
        <v>9197</v>
      </c>
      <c r="P76" s="45">
        <f t="shared" si="15"/>
        <v>-1073</v>
      </c>
      <c r="Q76" s="61">
        <f t="shared" si="19"/>
        <v>-10.44790652385589</v>
      </c>
    </row>
    <row r="77" spans="2:17" ht="15" customHeight="1" x14ac:dyDescent="0.15">
      <c r="B77" s="16" t="s">
        <v>120</v>
      </c>
      <c r="C77" s="17">
        <v>5513</v>
      </c>
      <c r="D77" s="18">
        <v>100</v>
      </c>
      <c r="E77" s="19">
        <v>4658</v>
      </c>
      <c r="F77" s="20">
        <v>3899</v>
      </c>
      <c r="G77" s="18">
        <f t="shared" si="16"/>
        <v>70.723743878106291</v>
      </c>
      <c r="H77" s="21">
        <v>4375</v>
      </c>
      <c r="I77" s="44">
        <f t="shared" si="17"/>
        <v>79.357881371304188</v>
      </c>
      <c r="J77" s="45">
        <f t="shared" si="18"/>
        <v>-1138</v>
      </c>
      <c r="K77" s="45">
        <f t="shared" si="13"/>
        <v>-283</v>
      </c>
      <c r="L77" s="46">
        <f t="shared" si="20"/>
        <v>476</v>
      </c>
      <c r="M77" s="47">
        <f t="shared" si="14"/>
        <v>-8.6341374931978976</v>
      </c>
      <c r="N77" s="48">
        <v>3260</v>
      </c>
      <c r="O77" s="49">
        <v>3996</v>
      </c>
      <c r="P77" s="45">
        <f t="shared" si="15"/>
        <v>736</v>
      </c>
      <c r="Q77" s="61">
        <f t="shared" si="19"/>
        <v>22.576687116564418</v>
      </c>
    </row>
    <row r="78" spans="2:17" ht="15" customHeight="1" x14ac:dyDescent="0.15">
      <c r="B78" s="16" t="s">
        <v>121</v>
      </c>
      <c r="C78" s="17">
        <v>4610</v>
      </c>
      <c r="D78" s="18">
        <v>100</v>
      </c>
      <c r="E78" s="19">
        <v>3479</v>
      </c>
      <c r="F78" s="20">
        <v>3388</v>
      </c>
      <c r="G78" s="18">
        <f t="shared" si="16"/>
        <v>73.492407809110631</v>
      </c>
      <c r="H78" s="21">
        <v>3279</v>
      </c>
      <c r="I78" s="44">
        <f t="shared" si="17"/>
        <v>71.127982646420833</v>
      </c>
      <c r="J78" s="45">
        <f t="shared" si="18"/>
        <v>-1331</v>
      </c>
      <c r="K78" s="45">
        <f t="shared" si="13"/>
        <v>-200</v>
      </c>
      <c r="L78" s="46">
        <f t="shared" si="20"/>
        <v>-109</v>
      </c>
      <c r="M78" s="47">
        <f t="shared" si="14"/>
        <v>2.3644251626897983</v>
      </c>
      <c r="N78" s="48">
        <v>2813</v>
      </c>
      <c r="O78" s="49">
        <v>2691</v>
      </c>
      <c r="P78" s="45">
        <f t="shared" si="15"/>
        <v>-122</v>
      </c>
      <c r="Q78" s="61">
        <f t="shared" si="19"/>
        <v>-4.3370067543547819</v>
      </c>
    </row>
    <row r="79" spans="2:17" ht="15" customHeight="1" x14ac:dyDescent="0.15">
      <c r="B79" s="16" t="s">
        <v>122</v>
      </c>
      <c r="C79" s="17">
        <v>10391</v>
      </c>
      <c r="D79" s="18">
        <v>100</v>
      </c>
      <c r="E79" s="19">
        <v>8469</v>
      </c>
      <c r="F79" s="20">
        <v>7478</v>
      </c>
      <c r="G79" s="18">
        <f t="shared" si="16"/>
        <v>71.966124530843999</v>
      </c>
      <c r="H79" s="21">
        <v>7739</v>
      </c>
      <c r="I79" s="44">
        <f t="shared" si="17"/>
        <v>74.477913579058793</v>
      </c>
      <c r="J79" s="45">
        <f t="shared" si="18"/>
        <v>-2652</v>
      </c>
      <c r="K79" s="45">
        <f t="shared" si="13"/>
        <v>-730</v>
      </c>
      <c r="L79" s="46">
        <f t="shared" si="20"/>
        <v>261</v>
      </c>
      <c r="M79" s="47">
        <f t="shared" si="14"/>
        <v>-2.5117890482147942</v>
      </c>
      <c r="N79" s="48">
        <v>6224</v>
      </c>
      <c r="O79" s="49">
        <v>7024</v>
      </c>
      <c r="P79" s="45">
        <f t="shared" si="15"/>
        <v>800</v>
      </c>
      <c r="Q79" s="61">
        <f t="shared" si="19"/>
        <v>12.853470437017995</v>
      </c>
    </row>
    <row r="80" spans="2:17" ht="15" customHeight="1" x14ac:dyDescent="0.15">
      <c r="B80" s="16" t="s">
        <v>123</v>
      </c>
      <c r="C80" s="17">
        <v>3620</v>
      </c>
      <c r="D80" s="18">
        <v>100</v>
      </c>
      <c r="E80" s="19">
        <v>2665</v>
      </c>
      <c r="F80" s="20">
        <v>2431</v>
      </c>
      <c r="G80" s="18">
        <f t="shared" si="16"/>
        <v>67.154696132596683</v>
      </c>
      <c r="H80" s="21">
        <v>2215</v>
      </c>
      <c r="I80" s="44">
        <f t="shared" si="17"/>
        <v>61.187845303867405</v>
      </c>
      <c r="J80" s="45">
        <f t="shared" si="18"/>
        <v>-1405</v>
      </c>
      <c r="K80" s="45">
        <f t="shared" si="13"/>
        <v>-450</v>
      </c>
      <c r="L80" s="46">
        <f t="shared" si="20"/>
        <v>-216</v>
      </c>
      <c r="M80" s="47">
        <f t="shared" si="14"/>
        <v>5.9668508287292781</v>
      </c>
      <c r="N80" s="48">
        <v>1955</v>
      </c>
      <c r="O80" s="49">
        <v>2140</v>
      </c>
      <c r="P80" s="45">
        <f t="shared" si="15"/>
        <v>185</v>
      </c>
      <c r="Q80" s="61">
        <f t="shared" si="19"/>
        <v>9.4629156010230187</v>
      </c>
    </row>
    <row r="81" spans="2:17" ht="15" customHeight="1" x14ac:dyDescent="0.15">
      <c r="B81" s="16" t="s">
        <v>124</v>
      </c>
      <c r="C81" s="17">
        <v>13062</v>
      </c>
      <c r="D81" s="18">
        <v>100</v>
      </c>
      <c r="E81" s="19">
        <v>11063</v>
      </c>
      <c r="F81" s="20">
        <v>11023</v>
      </c>
      <c r="G81" s="18">
        <f t="shared" si="16"/>
        <v>84.38983310365947</v>
      </c>
      <c r="H81" s="21">
        <v>10296</v>
      </c>
      <c r="I81" s="44">
        <f t="shared" si="17"/>
        <v>78.82406982085439</v>
      </c>
      <c r="J81" s="45">
        <f t="shared" si="18"/>
        <v>-2766</v>
      </c>
      <c r="K81" s="45">
        <f t="shared" si="13"/>
        <v>-767</v>
      </c>
      <c r="L81" s="46">
        <f t="shared" si="20"/>
        <v>-727</v>
      </c>
      <c r="M81" s="47">
        <f t="shared" si="14"/>
        <v>5.5657632828050794</v>
      </c>
      <c r="N81" s="48">
        <v>9667</v>
      </c>
      <c r="O81" s="49">
        <v>9082</v>
      </c>
      <c r="P81" s="45">
        <f t="shared" si="15"/>
        <v>-585</v>
      </c>
      <c r="Q81" s="61">
        <f t="shared" si="19"/>
        <v>-6.0515154649839662</v>
      </c>
    </row>
    <row r="82" spans="2:17" ht="15" customHeight="1" x14ac:dyDescent="0.15">
      <c r="B82" s="63" t="s">
        <v>125</v>
      </c>
      <c r="C82" s="64">
        <v>2638</v>
      </c>
      <c r="D82" s="65">
        <v>100</v>
      </c>
      <c r="E82" s="66">
        <v>1953</v>
      </c>
      <c r="F82" s="67">
        <v>1675</v>
      </c>
      <c r="G82" s="65">
        <f t="shared" si="16"/>
        <v>63.4950720242608</v>
      </c>
      <c r="H82" s="68">
        <v>1660</v>
      </c>
      <c r="I82" s="69">
        <f t="shared" si="17"/>
        <v>62.926459438968919</v>
      </c>
      <c r="J82" s="70">
        <f t="shared" si="18"/>
        <v>-978</v>
      </c>
      <c r="K82" s="70">
        <f t="shared" si="13"/>
        <v>-293</v>
      </c>
      <c r="L82" s="71">
        <f t="shared" si="20"/>
        <v>-15</v>
      </c>
      <c r="M82" s="72">
        <f t="shared" si="14"/>
        <v>0.56861258529188063</v>
      </c>
      <c r="N82" s="73">
        <v>1296</v>
      </c>
      <c r="O82" s="74">
        <v>1514</v>
      </c>
      <c r="P82" s="70">
        <f t="shared" si="15"/>
        <v>218</v>
      </c>
      <c r="Q82" s="75">
        <f t="shared" si="19"/>
        <v>16.820987654320987</v>
      </c>
    </row>
    <row r="83" spans="2:17" ht="13.15" customHeight="1" x14ac:dyDescent="0.15">
      <c r="B83" s="91" t="s">
        <v>149</v>
      </c>
      <c r="C83" s="92"/>
      <c r="D83" s="92"/>
      <c r="E83" s="92"/>
    </row>
  </sheetData>
  <mergeCells count="22">
    <mergeCell ref="P4:P5"/>
    <mergeCell ref="Q4:Q5"/>
    <mergeCell ref="K4:K5"/>
    <mergeCell ref="L4:L5"/>
    <mergeCell ref="M3:M4"/>
    <mergeCell ref="N4:N5"/>
    <mergeCell ref="O4:O5"/>
    <mergeCell ref="F4:F5"/>
    <mergeCell ref="G4:G5"/>
    <mergeCell ref="H4:H5"/>
    <mergeCell ref="I4:I5"/>
    <mergeCell ref="J4:J5"/>
    <mergeCell ref="B83:E83"/>
    <mergeCell ref="B3:B5"/>
    <mergeCell ref="C4:C5"/>
    <mergeCell ref="D4:D5"/>
    <mergeCell ref="E4:E5"/>
    <mergeCell ref="B1:Q1"/>
    <mergeCell ref="C3:D3"/>
    <mergeCell ref="F3:G3"/>
    <mergeCell ref="H3:L3"/>
    <mergeCell ref="N3:Q3"/>
  </mergeCells>
  <phoneticPr fontId="13"/>
  <pageMargins left="0.511811023622047" right="0.511811023622047" top="0.59055118110236204" bottom="0.59055118110236204" header="0.511811023622047" footer="0.511811023622047"/>
  <pageSetup paperSize="8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シート1</vt:lpstr>
      <vt:lpstr>人口減少の≪加速度≫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ikasa</dc:creator>
  <cp:lastModifiedBy>kasasan ＋</cp:lastModifiedBy>
  <cp:lastPrinted>2021-12-24T01:42:14Z</cp:lastPrinted>
  <dcterms:created xsi:type="dcterms:W3CDTF">2021-11-09T02:39:00Z</dcterms:created>
  <dcterms:modified xsi:type="dcterms:W3CDTF">2022-01-24T01:17:29Z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CD9562F979F54BCBAD26DDF8DA7A1F80</vt:lpwstr>
  </property>
  <property fmtid="{D5CDD505-2E9C-101B-9397-08002B2CF9AE}" pid="3" name="KSOProductBuildVer">
    <vt:lpwstr>1041-11.2.0.10258</vt:lpwstr>
  </property>
</Properties>
</file>