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e239a5e9f92d9fd9/Documents/03 自治研/ふるさと納税/"/>
    </mc:Choice>
  </mc:AlternateContent>
  <xr:revisionPtr revIDLastSave="104" documentId="11_2B5F7BC57C643C4A0EF87E3A9DEA0F0357159DD8" xr6:coauthVersionLast="47" xr6:coauthVersionMax="47" xr10:uidLastSave="{A62AE2A9-D345-4781-A26E-B569C9415581}"/>
  <bookViews>
    <workbookView xWindow="20370" yWindow="-120" windowWidth="28110" windowHeight="16440" xr2:uid="{00000000-000D-0000-FFFF-FFFF00000000}"/>
  </bookViews>
  <sheets>
    <sheet name="シート1" sheetId="1" r:id="rId1"/>
    <sheet name="シート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" l="1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L83" i="1"/>
  <c r="G83" i="1"/>
  <c r="L82" i="1"/>
  <c r="G82" i="1"/>
  <c r="L81" i="1"/>
  <c r="G81" i="1"/>
  <c r="L80" i="1"/>
  <c r="G80" i="1"/>
  <c r="L79" i="1"/>
  <c r="G79" i="1"/>
  <c r="L78" i="1"/>
  <c r="G78" i="1"/>
  <c r="L77" i="1"/>
  <c r="G77" i="1"/>
  <c r="L76" i="1"/>
  <c r="G76" i="1"/>
  <c r="L75" i="1"/>
  <c r="G75" i="1"/>
  <c r="L74" i="1"/>
  <c r="G74" i="1"/>
  <c r="L73" i="1"/>
  <c r="G73" i="1"/>
  <c r="L72" i="1"/>
  <c r="G72" i="1"/>
  <c r="L71" i="1"/>
  <c r="G71" i="1"/>
  <c r="L70" i="1"/>
  <c r="G70" i="1"/>
  <c r="L69" i="1"/>
  <c r="G69" i="1"/>
  <c r="L68" i="1"/>
  <c r="G68" i="1"/>
  <c r="L67" i="1"/>
  <c r="G67" i="1"/>
  <c r="L66" i="1"/>
  <c r="G66" i="1"/>
  <c r="L65" i="1"/>
  <c r="G65" i="1"/>
  <c r="L64" i="1"/>
  <c r="G64" i="1"/>
  <c r="L63" i="1"/>
  <c r="G63" i="1"/>
  <c r="L62" i="1"/>
  <c r="G62" i="1"/>
  <c r="L61" i="1"/>
  <c r="G61" i="1"/>
  <c r="L60" i="1"/>
  <c r="G60" i="1"/>
  <c r="L59" i="1"/>
  <c r="G59" i="1"/>
  <c r="L58" i="1"/>
  <c r="G58" i="1"/>
  <c r="L57" i="1"/>
  <c r="G57" i="1"/>
  <c r="L56" i="1"/>
  <c r="G56" i="1"/>
  <c r="L55" i="1"/>
  <c r="G55" i="1"/>
  <c r="L54" i="1"/>
  <c r="G54" i="1"/>
  <c r="L53" i="1"/>
  <c r="G53" i="1"/>
  <c r="L52" i="1"/>
  <c r="G52" i="1"/>
  <c r="L51" i="1"/>
  <c r="G51" i="1"/>
  <c r="L50" i="1"/>
  <c r="G50" i="1"/>
  <c r="L49" i="1"/>
  <c r="G49" i="1"/>
  <c r="L48" i="1"/>
  <c r="G48" i="1"/>
  <c r="L47" i="1"/>
  <c r="G47" i="1"/>
  <c r="L46" i="1"/>
  <c r="G46" i="1"/>
  <c r="L45" i="1"/>
  <c r="G45" i="1"/>
  <c r="L44" i="1"/>
  <c r="G44" i="1"/>
  <c r="L43" i="1"/>
  <c r="G43" i="1"/>
  <c r="L42" i="1"/>
  <c r="G42" i="1"/>
  <c r="L41" i="1"/>
  <c r="G41" i="1"/>
  <c r="L40" i="1"/>
  <c r="G40" i="1"/>
  <c r="L39" i="1"/>
  <c r="G39" i="1"/>
  <c r="L38" i="1"/>
  <c r="G38" i="1"/>
  <c r="L37" i="1"/>
  <c r="G37" i="1"/>
  <c r="L36" i="1"/>
  <c r="G36" i="1"/>
  <c r="L35" i="1"/>
  <c r="G35" i="1"/>
  <c r="L34" i="1"/>
  <c r="G34" i="1"/>
  <c r="L33" i="1"/>
  <c r="G33" i="1"/>
  <c r="L32" i="1"/>
  <c r="G32" i="1"/>
  <c r="L31" i="1"/>
  <c r="G31" i="1"/>
  <c r="L30" i="1"/>
  <c r="G30" i="1"/>
  <c r="L29" i="1"/>
  <c r="G29" i="1"/>
  <c r="L28" i="1"/>
  <c r="G28" i="1"/>
  <c r="L27" i="1"/>
  <c r="G27" i="1"/>
  <c r="L26" i="1"/>
  <c r="G26" i="1"/>
  <c r="L25" i="1"/>
  <c r="G25" i="1"/>
  <c r="L24" i="1"/>
  <c r="G24" i="1"/>
  <c r="L23" i="1"/>
  <c r="G23" i="1"/>
  <c r="G22" i="1"/>
  <c r="L21" i="1"/>
  <c r="G21" i="1"/>
  <c r="L20" i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G12" i="1"/>
  <c r="L11" i="1"/>
  <c r="G11" i="1"/>
  <c r="L10" i="1"/>
  <c r="G10" i="1"/>
  <c r="L9" i="1"/>
  <c r="G9" i="1"/>
  <c r="L8" i="1"/>
  <c r="G8" i="1"/>
  <c r="L7" i="1"/>
  <c r="G7" i="1"/>
</calcChain>
</file>

<file path=xl/sharedStrings.xml><?xml version="1.0" encoding="utf-8"?>
<sst xmlns="http://schemas.openxmlformats.org/spreadsheetml/2006/main" count="455" uniqueCount="129">
  <si>
    <t>表：長野県内市町村におけるふるさと納税の動向</t>
  </si>
  <si>
    <r>
      <rPr>
        <b/>
        <sz val="11"/>
        <color theme="1"/>
        <rFont val="ＭＳ Ｐゴシック"/>
        <charset val="128"/>
      </rPr>
      <t>３年度分ごと合計による授入額の推移</t>
    </r>
    <r>
      <rPr>
        <sz val="11"/>
        <color theme="1"/>
        <rFont val="ＭＳ Ｐゴシック"/>
        <charset val="128"/>
      </rPr>
      <t>（千円）</t>
    </r>
  </si>
  <si>
    <t>寄付者</t>
  </si>
  <si>
    <t>H21-23</t>
  </si>
  <si>
    <t>H24-26</t>
  </si>
  <si>
    <t>順位</t>
  </si>
  <si>
    <t>件</t>
  </si>
  <si>
    <t>％</t>
  </si>
  <si>
    <t>１位</t>
  </si>
  <si>
    <t>２位</t>
  </si>
  <si>
    <t>３位</t>
  </si>
  <si>
    <t>長野市</t>
  </si>
  <si>
    <t>〇</t>
  </si>
  <si>
    <t>災害支援</t>
  </si>
  <si>
    <t>健康・福祉</t>
  </si>
  <si>
    <t>　子育て</t>
  </si>
  <si>
    <t>松本市</t>
  </si>
  <si>
    <t>観光・定住促進</t>
  </si>
  <si>
    <t>まちづくり</t>
  </si>
  <si>
    <t>教育</t>
  </si>
  <si>
    <t>上田</t>
  </si>
  <si>
    <t>市長お任せ広報</t>
  </si>
  <si>
    <t>スポーツ・文化</t>
  </si>
  <si>
    <t>岡谷市</t>
  </si>
  <si>
    <t>産業振興</t>
  </si>
  <si>
    <t>飯田市</t>
  </si>
  <si>
    <t>子育て</t>
  </si>
  <si>
    <t>安心・防災</t>
  </si>
  <si>
    <t>諏訪市</t>
  </si>
  <si>
    <t>須坂市</t>
  </si>
  <si>
    <t>市長お任せ</t>
  </si>
  <si>
    <t>小諸市</t>
  </si>
  <si>
    <t>伊那市</t>
  </si>
  <si>
    <t>駒ケ根市</t>
  </si>
  <si>
    <t>環境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</si>
  <si>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</si>
  <si>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</si>
  <si>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</si>
  <si>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</si>
  <si>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</si>
  <si>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</si>
  <si>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</si>
  <si>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</si>
  <si>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</si>
  <si>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</si>
  <si>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</si>
  <si>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南牧村</t>
  </si>
  <si>
    <t>南相木村</t>
  </si>
  <si>
    <t>基金積立</t>
  </si>
  <si>
    <t>北相木村</t>
  </si>
  <si>
    <t>把握なし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</si>
  <si>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</si>
  <si>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</si>
  <si>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</si>
  <si>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</si>
  <si>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</si>
  <si>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</si>
  <si>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</si>
  <si>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</si>
  <si>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</si>
  <si>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お任せ</t>
  </si>
  <si>
    <t>辰野町</t>
  </si>
  <si>
    <t>蓑輪町</t>
  </si>
  <si>
    <t>飯島町</t>
  </si>
  <si>
    <t>南蓑輪村</t>
  </si>
  <si>
    <t>中川村</t>
  </si>
  <si>
    <t>宮田村</t>
  </si>
  <si>
    <t>お任せ目的達成</t>
  </si>
  <si>
    <t>松川村</t>
  </si>
  <si>
    <t>高森町</t>
  </si>
  <si>
    <t>阿南町</t>
  </si>
  <si>
    <t>阿智村</t>
  </si>
  <si>
    <t>平谷村</t>
  </si>
  <si>
    <t>根羽村</t>
  </si>
  <si>
    <t>下篠村</t>
  </si>
  <si>
    <t>売木村</t>
  </si>
  <si>
    <t>天龍村</t>
  </si>
  <si>
    <t>泰阜村</t>
  </si>
  <si>
    <t>高木村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</si>
  <si>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</si>
  <si>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</si>
  <si>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</si>
  <si>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</si>
  <si>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</si>
  <si>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</si>
  <si>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</si>
  <si>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木曾町</t>
  </si>
  <si>
    <t>麻積村</t>
  </si>
  <si>
    <t>生坂村</t>
  </si>
  <si>
    <t>山形村</t>
  </si>
  <si>
    <t>朝日村</t>
  </si>
  <si>
    <t>筑北村</t>
  </si>
  <si>
    <t>池田町</t>
  </si>
  <si>
    <t>白馬村</t>
  </si>
  <si>
    <t>小谷村</t>
  </si>
  <si>
    <t>坂城町</t>
  </si>
  <si>
    <t>小布施町</t>
  </si>
  <si>
    <t>景観育成</t>
  </si>
  <si>
    <t>高山村</t>
  </si>
  <si>
    <t>山之内村</t>
  </si>
  <si>
    <t>木島平村</t>
  </si>
  <si>
    <t>野沢温泉村</t>
  </si>
  <si>
    <t>信濃町</t>
  </si>
  <si>
    <t>小川村</t>
  </si>
  <si>
    <t>飯綱町</t>
  </si>
  <si>
    <t>インフラ</t>
  </si>
  <si>
    <t>栄村</t>
  </si>
  <si>
    <t>出所：総務省「ふるさと納税に関する現況調査結果（令和3年度実績、2021.07.30公表）より、ＮＰＯ地域づくり工房作成</t>
  </si>
  <si>
    <t>長野</t>
  </si>
  <si>
    <t>松本</t>
  </si>
  <si>
    <t>クラウドファンディング</t>
    <phoneticPr fontId="17"/>
  </si>
  <si>
    <t>H27-29</t>
    <phoneticPr fontId="17"/>
  </si>
  <si>
    <t>H30-R2</t>
    <phoneticPr fontId="17"/>
  </si>
  <si>
    <t>2009-2011</t>
    <phoneticPr fontId="17"/>
  </si>
  <si>
    <t>2012-2014</t>
    <phoneticPr fontId="17"/>
  </si>
  <si>
    <t>2015-2017</t>
    <phoneticPr fontId="17"/>
  </si>
  <si>
    <t>2018-2020</t>
    <phoneticPr fontId="17"/>
  </si>
  <si>
    <t>Ⅰ</t>
    <phoneticPr fontId="17"/>
  </si>
  <si>
    <t>Ⅱ</t>
    <phoneticPr fontId="17"/>
  </si>
  <si>
    <t>Ⅲ</t>
    <phoneticPr fontId="17"/>
  </si>
  <si>
    <t>Ⅳ</t>
    <phoneticPr fontId="17"/>
  </si>
  <si>
    <t>Ⅲ-Ⅳ差額</t>
    <rPh sb="3" eb="5">
      <t>サガク</t>
    </rPh>
    <phoneticPr fontId="17"/>
  </si>
  <si>
    <r>
      <t>2020</t>
    </r>
    <r>
      <rPr>
        <b/>
        <sz val="11"/>
        <color rgb="FF000000"/>
        <rFont val="ＭＳ Ｐゴシック"/>
        <family val="2"/>
        <charset val="128"/>
      </rPr>
      <t>（</t>
    </r>
    <r>
      <rPr>
        <b/>
        <sz val="11"/>
        <color rgb="FF000000"/>
        <rFont val="Arial"/>
        <family val="2"/>
      </rPr>
      <t>R2</t>
    </r>
    <r>
      <rPr>
        <b/>
        <sz val="11"/>
        <color rgb="FF000000"/>
        <rFont val="ＭＳ Ｐゴシック"/>
        <family val="2"/>
        <charset val="128"/>
      </rPr>
      <t>）年度</t>
    </r>
    <r>
      <rPr>
        <b/>
        <sz val="11"/>
        <color rgb="FF000000"/>
        <rFont val="Arial"/>
        <family val="2"/>
      </rPr>
      <t xml:space="preserve">
</t>
    </r>
    <r>
      <rPr>
        <b/>
        <sz val="11"/>
        <color rgb="FF000000"/>
        <rFont val="ＭＳ Ｐゴシック"/>
        <charset val="128"/>
      </rPr>
      <t>受入実績</t>
    </r>
    <rPh sb="8" eb="10">
      <t>ネンド</t>
    </rPh>
    <phoneticPr fontId="17"/>
  </si>
  <si>
    <r>
      <t>2020</t>
    </r>
    <r>
      <rPr>
        <b/>
        <sz val="11"/>
        <color rgb="FF000000"/>
        <rFont val="ＭＳ Ｐゴシック"/>
        <family val="2"/>
        <charset val="128"/>
      </rPr>
      <t>（</t>
    </r>
    <r>
      <rPr>
        <b/>
        <sz val="11"/>
        <color rgb="FF000000"/>
        <rFont val="Arial"/>
        <family val="2"/>
      </rPr>
      <t>R2</t>
    </r>
    <r>
      <rPr>
        <b/>
        <sz val="11"/>
        <color rgb="FF000000"/>
        <rFont val="ＭＳ Ｐゴシック"/>
        <family val="2"/>
        <charset val="128"/>
      </rPr>
      <t>）年度</t>
    </r>
    <r>
      <rPr>
        <b/>
        <sz val="11"/>
        <color rgb="FF000000"/>
        <rFont val="Arial"/>
        <family val="2"/>
      </rPr>
      <t xml:space="preserve">
</t>
    </r>
    <r>
      <rPr>
        <b/>
        <sz val="11"/>
        <color rgb="FF000000"/>
        <rFont val="ＭＳ Ｐゴシック"/>
        <charset val="128"/>
      </rPr>
      <t>受入に伴う費用</t>
    </r>
    <rPh sb="8" eb="10">
      <t>ネンド</t>
    </rPh>
    <phoneticPr fontId="17"/>
  </si>
  <si>
    <r>
      <t>2020</t>
    </r>
    <r>
      <rPr>
        <b/>
        <sz val="11"/>
        <color rgb="FF000000"/>
        <rFont val="ＭＳ Ｐゴシック"/>
        <family val="2"/>
        <charset val="128"/>
      </rPr>
      <t>（</t>
    </r>
    <r>
      <rPr>
        <b/>
        <sz val="11"/>
        <color rgb="FF000000"/>
        <rFont val="Arial"/>
        <family val="2"/>
      </rPr>
      <t>R2</t>
    </r>
    <r>
      <rPr>
        <b/>
        <sz val="11"/>
        <color rgb="FF000000"/>
        <rFont val="ＭＳ Ｐゴシック"/>
        <family val="2"/>
        <charset val="128"/>
      </rPr>
      <t>）年度　</t>
    </r>
    <r>
      <rPr>
        <b/>
        <sz val="11"/>
        <color rgb="FF000000"/>
        <rFont val="ＭＳ Ｐゴシック"/>
        <charset val="128"/>
      </rPr>
      <t>充当額上位３位</t>
    </r>
    <rPh sb="8" eb="10">
      <t>ネンド</t>
    </rPh>
    <phoneticPr fontId="17"/>
  </si>
  <si>
    <t>報告</t>
    <rPh sb="0" eb="2">
      <t>ホウコク</t>
    </rPh>
    <phoneticPr fontId="17"/>
  </si>
  <si>
    <t>継続努力</t>
    <rPh sb="0" eb="2">
      <t>ケイゾク</t>
    </rPh>
    <rPh sb="2" eb="4">
      <t>ドリョク</t>
    </rPh>
    <phoneticPr fontId="17"/>
  </si>
  <si>
    <t>額（千円）</t>
    <rPh sb="2" eb="3">
      <t>セン</t>
    </rPh>
    <phoneticPr fontId="17"/>
  </si>
  <si>
    <t>上田市</t>
    <rPh sb="0" eb="3">
      <t>ウエダシ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</si>
</sst>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#,##0_);[Red]\(#,##0\)"/>
  </numFmts>
  <fonts count="26" x14ac:knownFonts="1">
    <font>
      <sz val="10"/>
      <color rgb="FF000000"/>
      <name val="Arial"/>
      <charset val="134"/>
    </font>
    <font>
      <sz val="10"/>
      <color theme="1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b/>
      <sz val="11"/>
      <color theme="1"/>
      <name val="ＭＳ Ｐゴシック"/>
      <charset val="128"/>
    </font>
    <font>
      <sz val="11"/>
      <color theme="1"/>
      <name val="Arial"/>
      <family val="2"/>
    </font>
    <font>
      <sz val="11"/>
      <color theme="1"/>
      <name val="ＭＳ Ｐゴシック"/>
      <charset val="128"/>
    </font>
    <font>
      <b/>
      <sz val="11"/>
      <color theme="1"/>
      <name val="Arial"/>
      <family val="2"/>
    </font>
    <font>
      <b/>
      <sz val="12"/>
      <color theme="1"/>
      <name val="ＭＳ ゴシック"/>
      <charset val="128"/>
    </font>
    <font>
      <b/>
      <sz val="11"/>
      <color rgb="FF000000"/>
      <name val="ＭＳ Ｐゴシック"/>
      <charset val="128"/>
    </font>
    <font>
      <b/>
      <sz val="11"/>
      <name val="Arial"/>
      <family val="2"/>
    </font>
    <font>
      <sz val="10"/>
      <color rgb="FF000000"/>
      <name val="ＭＳ Ｐゴシック"/>
      <charset val="128"/>
    </font>
    <font>
      <sz val="11"/>
      <name val="Arial"/>
      <family val="2"/>
    </font>
    <font>
      <b/>
      <sz val="10"/>
      <color rgb="FF000000"/>
      <name val="Arial"/>
      <family val="2"/>
    </font>
    <font>
      <sz val="6"/>
      <name val="ＭＳ Ｐゴシック"/>
      <family val="3"/>
      <charset val="128"/>
    </font>
    <font>
      <b/>
      <sz val="12"/>
      <color rgb="FF000000"/>
      <name val="Arial"/>
      <family val="2"/>
    </font>
    <font>
      <sz val="9"/>
      <color theme="1"/>
      <name val="Arial"/>
      <family val="2"/>
    </font>
    <font>
      <b/>
      <sz val="10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76" fontId="8" fillId="0" borderId="15" xfId="0" applyNumberFormat="1" applyFont="1" applyBorder="1" applyAlignment="1">
      <alignment vertical="center"/>
    </xf>
    <xf numFmtId="176" fontId="8" fillId="0" borderId="16" xfId="0" applyNumberFormat="1" applyFont="1" applyBorder="1" applyAlignment="1">
      <alignment vertical="center"/>
    </xf>
    <xf numFmtId="176" fontId="8" fillId="0" borderId="17" xfId="0" applyNumberFormat="1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176" fontId="8" fillId="0" borderId="21" xfId="0" applyNumberFormat="1" applyFont="1" applyBorder="1" applyAlignment="1">
      <alignment vertical="center"/>
    </xf>
    <xf numFmtId="176" fontId="8" fillId="0" borderId="21" xfId="0" applyNumberFormat="1" applyFont="1" applyBorder="1" applyAlignment="1">
      <alignment horizontal="right" vertical="center"/>
    </xf>
    <xf numFmtId="176" fontId="8" fillId="0" borderId="22" xfId="0" applyNumberFormat="1" applyFont="1" applyBorder="1" applyAlignment="1">
      <alignment vertical="center"/>
    </xf>
    <xf numFmtId="176" fontId="10" fillId="0" borderId="22" xfId="0" applyNumberFormat="1" applyFont="1" applyBorder="1" applyAlignment="1">
      <alignment vertical="center"/>
    </xf>
    <xf numFmtId="176" fontId="4" fillId="2" borderId="21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9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177" fontId="8" fillId="0" borderId="26" xfId="0" applyNumberFormat="1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8" fillId="0" borderId="15" xfId="0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0" fontId="8" fillId="0" borderId="27" xfId="0" applyFont="1" applyBorder="1" applyAlignment="1">
      <alignment vertical="center" shrinkToFit="1"/>
    </xf>
    <xf numFmtId="177" fontId="8" fillId="0" borderId="28" xfId="0" applyNumberFormat="1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8" fillId="0" borderId="20" xfId="0" applyFont="1" applyBorder="1" applyAlignment="1">
      <alignment vertical="center" shrinkToFit="1"/>
    </xf>
    <xf numFmtId="0" fontId="8" fillId="0" borderId="21" xfId="0" applyFont="1" applyBorder="1" applyAlignment="1">
      <alignment vertical="center" shrinkToFit="1"/>
    </xf>
    <xf numFmtId="0" fontId="8" fillId="0" borderId="28" xfId="0" applyFont="1" applyBorder="1" applyAlignment="1">
      <alignment vertical="center" shrinkToFit="1"/>
    </xf>
    <xf numFmtId="0" fontId="10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176" fontId="8" fillId="0" borderId="10" xfId="0" applyNumberFormat="1" applyFont="1" applyBorder="1" applyAlignment="1">
      <alignment vertical="center"/>
    </xf>
    <xf numFmtId="176" fontId="8" fillId="0" borderId="11" xfId="0" applyNumberFormat="1" applyFont="1" applyBorder="1" applyAlignment="1">
      <alignment vertical="center"/>
    </xf>
    <xf numFmtId="176" fontId="10" fillId="0" borderId="35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20" xfId="0" applyFont="1" applyBorder="1" applyAlignment="1">
      <alignment vertical="center" shrinkToFit="1"/>
    </xf>
    <xf numFmtId="0" fontId="15" fillId="0" borderId="21" xfId="0" applyFont="1" applyBorder="1" applyAlignment="1">
      <alignment vertical="center" shrinkToFit="1"/>
    </xf>
    <xf numFmtId="0" fontId="15" fillId="0" borderId="28" xfId="0" applyFont="1" applyBorder="1" applyAlignment="1">
      <alignment vertical="center" shrinkToFit="1"/>
    </xf>
    <xf numFmtId="177" fontId="8" fillId="0" borderId="12" xfId="0" applyNumberFormat="1" applyFont="1" applyBorder="1" applyAlignment="1">
      <alignment vertical="center"/>
    </xf>
    <xf numFmtId="0" fontId="10" fillId="0" borderId="36" xfId="0" applyFont="1" applyBorder="1" applyAlignment="1">
      <alignment horizontal="center" vertical="center"/>
    </xf>
    <xf numFmtId="0" fontId="8" fillId="0" borderId="10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4" fillId="0" borderId="0" xfId="0" applyNumberFormat="1" applyFont="1" applyAlignment="1">
      <alignment vertical="center" shrinkToFit="1"/>
    </xf>
    <xf numFmtId="178" fontId="2" fillId="0" borderId="0" xfId="0" applyNumberFormat="1" applyFont="1" applyBorder="1" applyAlignment="1">
      <alignment vertical="center" shrinkToFit="1"/>
    </xf>
    <xf numFmtId="178" fontId="8" fillId="0" borderId="24" xfId="0" applyNumberFormat="1" applyFont="1" applyBorder="1" applyAlignment="1">
      <alignment horizontal="center" vertical="center" shrinkToFit="1"/>
    </xf>
    <xf numFmtId="178" fontId="5" fillId="0" borderId="0" xfId="0" applyNumberFormat="1" applyFont="1" applyAlignment="1">
      <alignment vertical="center" shrinkToFit="1"/>
    </xf>
    <xf numFmtId="176" fontId="4" fillId="0" borderId="0" xfId="0" applyNumberFormat="1" applyFont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176" fontId="24" fillId="0" borderId="13" xfId="0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right" vertical="center" wrapText="1" readingOrder="1"/>
    </xf>
    <xf numFmtId="0" fontId="18" fillId="0" borderId="25" xfId="0" applyFont="1" applyBorder="1" applyAlignment="1">
      <alignment horizontal="right" vertical="center" wrapText="1" readingOrder="1"/>
    </xf>
    <xf numFmtId="178" fontId="0" fillId="0" borderId="25" xfId="0" applyNumberFormat="1" applyBorder="1" applyAlignment="1">
      <alignment horizontal="right" vertical="center" shrinkToFit="1" readingOrder="1"/>
    </xf>
    <xf numFmtId="176" fontId="0" fillId="0" borderId="25" xfId="0" applyNumberFormat="1" applyBorder="1" applyAlignment="1">
      <alignment horizontal="right" vertical="center" wrapText="1" readingOrder="1"/>
    </xf>
    <xf numFmtId="3" fontId="0" fillId="0" borderId="20" xfId="0" applyNumberFormat="1" applyBorder="1" applyAlignment="1">
      <alignment horizontal="right" vertical="center" wrapText="1" readingOrder="1"/>
    </xf>
    <xf numFmtId="0" fontId="2" fillId="0" borderId="21" xfId="0" applyFont="1" applyBorder="1" applyAlignment="1">
      <alignment horizontal="right" vertical="center" wrapText="1" readingOrder="1"/>
    </xf>
    <xf numFmtId="178" fontId="0" fillId="0" borderId="21" xfId="0" applyNumberFormat="1" applyBorder="1" applyAlignment="1">
      <alignment horizontal="right" vertical="center" shrinkToFit="1" readingOrder="1"/>
    </xf>
    <xf numFmtId="176" fontId="0" fillId="0" borderId="21" xfId="0" applyNumberFormat="1" applyBorder="1" applyAlignment="1">
      <alignment horizontal="right" vertical="center" wrapText="1" readingOrder="1"/>
    </xf>
    <xf numFmtId="0" fontId="18" fillId="0" borderId="21" xfId="0" applyFont="1" applyBorder="1" applyAlignment="1">
      <alignment horizontal="right" vertical="center" wrapText="1" readingOrder="1"/>
    </xf>
    <xf numFmtId="0" fontId="0" fillId="0" borderId="20" xfId="0" applyBorder="1" applyAlignment="1">
      <alignment horizontal="right" vertical="center" wrapText="1" readingOrder="1"/>
    </xf>
    <xf numFmtId="3" fontId="0" fillId="0" borderId="10" xfId="0" applyNumberFormat="1" applyBorder="1" applyAlignment="1">
      <alignment horizontal="right" vertical="center" wrapText="1" readingOrder="1"/>
    </xf>
    <xf numFmtId="0" fontId="2" fillId="0" borderId="11" xfId="0" applyFont="1" applyBorder="1" applyAlignment="1">
      <alignment horizontal="right" vertical="center" wrapText="1" readingOrder="1"/>
    </xf>
    <xf numFmtId="178" fontId="0" fillId="0" borderId="11" xfId="0" applyNumberFormat="1" applyBorder="1" applyAlignment="1">
      <alignment horizontal="right" vertical="center" shrinkToFit="1" readingOrder="1"/>
    </xf>
    <xf numFmtId="176" fontId="0" fillId="0" borderId="11" xfId="0" applyNumberFormat="1" applyBorder="1" applyAlignment="1">
      <alignment horizontal="right" vertical="center" wrapText="1" readingOrder="1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0" fillId="0" borderId="37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38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25" fillId="0" borderId="19" xfId="0" applyFont="1" applyBorder="1" applyAlignment="1">
      <alignment vertical="center"/>
    </xf>
    <xf numFmtId="0" fontId="1" fillId="0" borderId="1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1:S84"/>
  <sheetViews>
    <sheetView tabSelected="1" topLeftCell="A4" zoomScale="110" zoomScaleNormal="110" workbookViewId="0">
      <selection activeCell="E16" sqref="E16"/>
    </sheetView>
  </sheetViews>
  <sheetFormatPr defaultColWidth="14.44140625" defaultRowHeight="15.75" customHeight="1" x14ac:dyDescent="0.25"/>
  <cols>
    <col min="1" max="1" width="0.33203125" style="7" customWidth="1"/>
    <col min="2" max="2" width="10.77734375" style="7" customWidth="1"/>
    <col min="3" max="4" width="10.33203125" style="7" customWidth="1"/>
    <col min="5" max="5" width="13.33203125" style="7" customWidth="1"/>
    <col min="6" max="6" width="12.77734375" style="7" customWidth="1"/>
    <col min="7" max="7" width="12.109375" style="7" customWidth="1"/>
    <col min="8" max="8" width="10.77734375" style="7" customWidth="1"/>
    <col min="9" max="9" width="5.33203125" style="7" customWidth="1"/>
    <col min="10" max="10" width="8.88671875" style="72" customWidth="1"/>
    <col min="11" max="11" width="9.77734375" style="76" customWidth="1"/>
    <col min="12" max="12" width="7.77734375" style="7" customWidth="1"/>
    <col min="13" max="13" width="6.21875" style="4" customWidth="1"/>
    <col min="14" max="16" width="13.77734375" style="8" customWidth="1"/>
    <col min="17" max="18" width="5.77734375" style="5" customWidth="1"/>
    <col min="19" max="19" width="0.44140625" style="7" customWidth="1"/>
    <col min="20" max="16384" width="14.44140625" style="7"/>
  </cols>
  <sheetData>
    <row r="1" spans="2:19" ht="6.6" customHeight="1" x14ac:dyDescent="0.25"/>
    <row r="2" spans="2:19" s="3" customFormat="1" ht="19.95" customHeight="1" thickBot="1" x14ac:dyDescent="0.3">
      <c r="B2" s="9" t="s">
        <v>0</v>
      </c>
      <c r="C2" s="10"/>
      <c r="D2" s="10"/>
      <c r="E2" s="10"/>
      <c r="F2" s="10"/>
      <c r="G2" s="10"/>
      <c r="H2" s="9"/>
      <c r="I2" s="9"/>
      <c r="J2" s="73"/>
      <c r="K2" s="77"/>
      <c r="L2" s="10"/>
      <c r="M2" s="22"/>
      <c r="N2" s="23"/>
      <c r="O2" s="24"/>
      <c r="P2" s="24"/>
      <c r="Q2" s="43"/>
      <c r="R2" s="44"/>
    </row>
    <row r="3" spans="2:19" s="4" customFormat="1" ht="18" customHeight="1" x14ac:dyDescent="0.25">
      <c r="B3" s="103"/>
      <c r="C3" s="114" t="s">
        <v>1</v>
      </c>
      <c r="D3" s="115"/>
      <c r="E3" s="115"/>
      <c r="F3" s="115"/>
      <c r="G3" s="116"/>
      <c r="H3" s="120" t="s">
        <v>122</v>
      </c>
      <c r="I3" s="121"/>
      <c r="J3" s="122"/>
      <c r="K3" s="120" t="s">
        <v>123</v>
      </c>
      <c r="L3" s="122"/>
      <c r="M3" s="106" t="s">
        <v>110</v>
      </c>
      <c r="N3" s="129" t="s">
        <v>124</v>
      </c>
      <c r="O3" s="130"/>
      <c r="P3" s="131"/>
      <c r="Q3" s="101" t="s">
        <v>2</v>
      </c>
      <c r="R3" s="102"/>
    </row>
    <row r="4" spans="2:19" s="4" customFormat="1" ht="12" customHeight="1" x14ac:dyDescent="0.25">
      <c r="B4" s="104"/>
      <c r="C4" s="99" t="s">
        <v>117</v>
      </c>
      <c r="D4" s="100" t="s">
        <v>118</v>
      </c>
      <c r="E4" s="100" t="s">
        <v>119</v>
      </c>
      <c r="F4" s="100" t="s">
        <v>120</v>
      </c>
      <c r="G4" s="117" t="s">
        <v>121</v>
      </c>
      <c r="H4" s="123"/>
      <c r="I4" s="124"/>
      <c r="J4" s="125"/>
      <c r="K4" s="123"/>
      <c r="L4" s="125"/>
      <c r="M4" s="107"/>
      <c r="N4" s="132"/>
      <c r="O4" s="133"/>
      <c r="P4" s="134"/>
      <c r="Q4" s="109" t="s">
        <v>125</v>
      </c>
      <c r="R4" s="111" t="s">
        <v>126</v>
      </c>
    </row>
    <row r="5" spans="2:19" s="4" customFormat="1" ht="10.95" customHeight="1" x14ac:dyDescent="0.25">
      <c r="B5" s="104"/>
      <c r="C5" s="79" t="s">
        <v>113</v>
      </c>
      <c r="D5" s="80" t="s">
        <v>114</v>
      </c>
      <c r="E5" s="80" t="s">
        <v>115</v>
      </c>
      <c r="F5" s="80" t="s">
        <v>116</v>
      </c>
      <c r="G5" s="118"/>
      <c r="H5" s="126"/>
      <c r="I5" s="127"/>
      <c r="J5" s="128"/>
      <c r="K5" s="126"/>
      <c r="L5" s="128"/>
      <c r="M5" s="107"/>
      <c r="N5" s="135"/>
      <c r="O5" s="136"/>
      <c r="P5" s="137"/>
      <c r="Q5" s="109"/>
      <c r="R5" s="112"/>
    </row>
    <row r="6" spans="2:19" s="5" customFormat="1" ht="12" customHeight="1" thickBot="1" x14ac:dyDescent="0.3">
      <c r="B6" s="105"/>
      <c r="C6" s="81" t="s">
        <v>3</v>
      </c>
      <c r="D6" s="82" t="s">
        <v>4</v>
      </c>
      <c r="E6" s="82" t="s">
        <v>111</v>
      </c>
      <c r="F6" s="82" t="s">
        <v>112</v>
      </c>
      <c r="G6" s="119"/>
      <c r="H6" s="83" t="s">
        <v>127</v>
      </c>
      <c r="I6" s="25" t="s">
        <v>5</v>
      </c>
      <c r="J6" s="74" t="s">
        <v>6</v>
      </c>
      <c r="K6" s="84" t="s">
        <v>127</v>
      </c>
      <c r="L6" s="26" t="s">
        <v>7</v>
      </c>
      <c r="M6" s="108"/>
      <c r="N6" s="27" t="s">
        <v>8</v>
      </c>
      <c r="O6" s="28" t="s">
        <v>9</v>
      </c>
      <c r="P6" s="29" t="s">
        <v>10</v>
      </c>
      <c r="Q6" s="110"/>
      <c r="R6" s="113"/>
    </row>
    <row r="7" spans="2:19" ht="17.55" customHeight="1" x14ac:dyDescent="0.25">
      <c r="B7" s="11" t="s">
        <v>11</v>
      </c>
      <c r="C7" s="12">
        <v>4565</v>
      </c>
      <c r="D7" s="13">
        <v>39759</v>
      </c>
      <c r="E7" s="13">
        <v>75087</v>
      </c>
      <c r="F7" s="13">
        <v>2439406</v>
      </c>
      <c r="G7" s="14">
        <f>F7-E7</f>
        <v>2364319</v>
      </c>
      <c r="H7" s="85">
        <v>947258</v>
      </c>
      <c r="I7" s="86">
        <v>5</v>
      </c>
      <c r="J7" s="87">
        <v>63093</v>
      </c>
      <c r="K7" s="88">
        <v>503065</v>
      </c>
      <c r="L7" s="30">
        <f t="shared" ref="L7:L83" si="0">K7/H7</f>
        <v>0.53107495529201121</v>
      </c>
      <c r="M7" s="31" t="s">
        <v>12</v>
      </c>
      <c r="N7" s="32" t="s">
        <v>13</v>
      </c>
      <c r="O7" s="33" t="s">
        <v>14</v>
      </c>
      <c r="P7" s="34" t="s">
        <v>15</v>
      </c>
      <c r="Q7" s="45" t="s">
        <v>12</v>
      </c>
      <c r="R7" s="46"/>
    </row>
    <row r="8" spans="2:19" ht="17.55" customHeight="1" x14ac:dyDescent="0.25">
      <c r="B8" s="15" t="s">
        <v>16</v>
      </c>
      <c r="C8" s="16">
        <v>3918</v>
      </c>
      <c r="D8" s="17">
        <v>8640</v>
      </c>
      <c r="E8" s="17">
        <v>52861</v>
      </c>
      <c r="F8" s="18">
        <v>225233</v>
      </c>
      <c r="G8" s="19">
        <f t="shared" ref="G8:G71" si="1">F8-E8</f>
        <v>172372</v>
      </c>
      <c r="H8" s="89">
        <v>192341</v>
      </c>
      <c r="I8" s="90">
        <v>28</v>
      </c>
      <c r="J8" s="91">
        <v>763</v>
      </c>
      <c r="K8" s="92">
        <v>6895</v>
      </c>
      <c r="L8" s="35">
        <f t="shared" si="0"/>
        <v>3.5847791162570641E-2</v>
      </c>
      <c r="M8" s="36"/>
      <c r="N8" s="37" t="s">
        <v>17</v>
      </c>
      <c r="O8" s="38" t="s">
        <v>18</v>
      </c>
      <c r="P8" s="39" t="s">
        <v>19</v>
      </c>
      <c r="Q8" s="47"/>
      <c r="R8" s="48" t="s">
        <v>12</v>
      </c>
    </row>
    <row r="9" spans="2:19" ht="17.55" customHeight="1" x14ac:dyDescent="0.25">
      <c r="B9" s="138" t="s">
        <v>128</v>
      </c>
      <c r="C9" s="16">
        <v>60027</v>
      </c>
      <c r="D9" s="17">
        <v>50024</v>
      </c>
      <c r="E9" s="17">
        <v>241551</v>
      </c>
      <c r="F9" s="17">
        <v>977448</v>
      </c>
      <c r="G9" s="19">
        <f t="shared" si="1"/>
        <v>735897</v>
      </c>
      <c r="H9" s="89">
        <v>465187</v>
      </c>
      <c r="I9" s="90">
        <v>12</v>
      </c>
      <c r="J9" s="91">
        <v>25226</v>
      </c>
      <c r="K9" s="92">
        <v>210293</v>
      </c>
      <c r="L9" s="35">
        <f t="shared" si="0"/>
        <v>0.45206121409239725</v>
      </c>
      <c r="M9" s="40"/>
      <c r="N9" s="37" t="s">
        <v>21</v>
      </c>
      <c r="O9" s="38" t="s">
        <v>22</v>
      </c>
      <c r="P9" s="39" t="s">
        <v>19</v>
      </c>
      <c r="Q9" s="49" t="s">
        <v>12</v>
      </c>
      <c r="R9" s="48"/>
      <c r="S9" s="50"/>
    </row>
    <row r="10" spans="2:19" ht="17.55" customHeight="1" x14ac:dyDescent="0.25">
      <c r="B10" s="15" t="s">
        <v>23</v>
      </c>
      <c r="C10" s="16">
        <v>12252</v>
      </c>
      <c r="D10" s="17">
        <v>19740</v>
      </c>
      <c r="E10" s="17">
        <v>542472</v>
      </c>
      <c r="F10" s="17">
        <v>358090</v>
      </c>
      <c r="G10" s="20">
        <f t="shared" si="1"/>
        <v>-184382</v>
      </c>
      <c r="H10" s="89">
        <v>98885</v>
      </c>
      <c r="I10" s="90">
        <v>38</v>
      </c>
      <c r="J10" s="91">
        <v>1876</v>
      </c>
      <c r="K10" s="92">
        <v>39784</v>
      </c>
      <c r="L10" s="35">
        <f t="shared" si="0"/>
        <v>0.40232593416595036</v>
      </c>
      <c r="M10" s="40"/>
      <c r="N10" s="37" t="s">
        <v>18</v>
      </c>
      <c r="O10" s="38" t="s">
        <v>24</v>
      </c>
      <c r="P10" s="39" t="s">
        <v>14</v>
      </c>
      <c r="Q10" s="51"/>
      <c r="R10" s="48"/>
      <c r="S10" s="50"/>
    </row>
    <row r="11" spans="2:19" ht="17.55" customHeight="1" x14ac:dyDescent="0.25">
      <c r="B11" s="15" t="s">
        <v>25</v>
      </c>
      <c r="C11" s="16">
        <v>17880</v>
      </c>
      <c r="D11" s="17">
        <v>5704</v>
      </c>
      <c r="E11" s="17">
        <v>472223</v>
      </c>
      <c r="F11" s="17">
        <v>778399</v>
      </c>
      <c r="G11" s="19">
        <f t="shared" si="1"/>
        <v>306176</v>
      </c>
      <c r="H11" s="89">
        <v>341193</v>
      </c>
      <c r="I11" s="90">
        <v>18</v>
      </c>
      <c r="J11" s="91">
        <v>32289</v>
      </c>
      <c r="K11" s="92">
        <v>162442</v>
      </c>
      <c r="L11" s="35">
        <f t="shared" si="0"/>
        <v>0.47610003722233457</v>
      </c>
      <c r="M11" s="40"/>
      <c r="N11" s="37" t="s">
        <v>26</v>
      </c>
      <c r="O11" s="38" t="s">
        <v>27</v>
      </c>
      <c r="P11" s="39" t="s">
        <v>17</v>
      </c>
      <c r="Q11" s="49" t="s">
        <v>12</v>
      </c>
      <c r="R11" s="52" t="s">
        <v>12</v>
      </c>
      <c r="S11" s="50"/>
    </row>
    <row r="12" spans="2:19" ht="17.55" customHeight="1" x14ac:dyDescent="0.25">
      <c r="B12" s="15" t="s">
        <v>28</v>
      </c>
      <c r="C12" s="16">
        <v>21285</v>
      </c>
      <c r="D12" s="17">
        <v>7592</v>
      </c>
      <c r="E12" s="17">
        <v>1212657</v>
      </c>
      <c r="F12" s="17">
        <v>332413</v>
      </c>
      <c r="G12" s="20">
        <f t="shared" si="1"/>
        <v>-880244</v>
      </c>
      <c r="H12" s="89">
        <v>164315</v>
      </c>
      <c r="I12" s="90">
        <v>31</v>
      </c>
      <c r="J12" s="91">
        <v>2654</v>
      </c>
      <c r="K12" s="92">
        <v>58310</v>
      </c>
      <c r="L12" s="35">
        <f t="shared" si="0"/>
        <v>0.35486717585126132</v>
      </c>
      <c r="M12" s="40"/>
      <c r="N12" s="37" t="s">
        <v>18</v>
      </c>
      <c r="O12" s="38"/>
      <c r="P12" s="39"/>
      <c r="Q12" s="49" t="s">
        <v>12</v>
      </c>
      <c r="R12" s="48"/>
      <c r="S12" s="50"/>
    </row>
    <row r="13" spans="2:19" ht="17.55" customHeight="1" x14ac:dyDescent="0.25">
      <c r="B13" s="15" t="s">
        <v>29</v>
      </c>
      <c r="C13" s="16">
        <v>19659</v>
      </c>
      <c r="D13" s="17">
        <v>29133</v>
      </c>
      <c r="E13" s="17">
        <v>380405</v>
      </c>
      <c r="F13" s="17">
        <v>3324542</v>
      </c>
      <c r="G13" s="19">
        <f t="shared" si="1"/>
        <v>2944137</v>
      </c>
      <c r="H13" s="89">
        <v>1470702</v>
      </c>
      <c r="I13" s="93">
        <v>3</v>
      </c>
      <c r="J13" s="91">
        <v>108607</v>
      </c>
      <c r="K13" s="92">
        <v>785234</v>
      </c>
      <c r="L13" s="35">
        <f t="shared" si="0"/>
        <v>0.53391781611774514</v>
      </c>
      <c r="M13" s="36"/>
      <c r="N13" s="37" t="s">
        <v>30</v>
      </c>
      <c r="O13" s="38" t="s">
        <v>26</v>
      </c>
      <c r="P13" s="39" t="s">
        <v>24</v>
      </c>
      <c r="Q13" s="47"/>
      <c r="R13" s="53"/>
    </row>
    <row r="14" spans="2:19" ht="17.55" customHeight="1" x14ac:dyDescent="0.25">
      <c r="B14" s="15" t="s">
        <v>31</v>
      </c>
      <c r="C14" s="16">
        <v>8160</v>
      </c>
      <c r="D14" s="17">
        <v>19039</v>
      </c>
      <c r="E14" s="17">
        <v>149828</v>
      </c>
      <c r="F14" s="17">
        <v>989841</v>
      </c>
      <c r="G14" s="19">
        <f t="shared" si="1"/>
        <v>840013</v>
      </c>
      <c r="H14" s="89">
        <v>392034</v>
      </c>
      <c r="I14" s="90">
        <v>15</v>
      </c>
      <c r="J14" s="91">
        <v>22515</v>
      </c>
      <c r="K14" s="92">
        <v>186450</v>
      </c>
      <c r="L14" s="35">
        <f t="shared" si="0"/>
        <v>0.47559650438482376</v>
      </c>
      <c r="M14" s="40"/>
      <c r="N14" s="37" t="s">
        <v>26</v>
      </c>
      <c r="O14" s="38" t="s">
        <v>30</v>
      </c>
      <c r="P14" s="39" t="s">
        <v>18</v>
      </c>
      <c r="Q14" s="49" t="s">
        <v>12</v>
      </c>
      <c r="R14" s="52" t="s">
        <v>12</v>
      </c>
      <c r="S14" s="50"/>
    </row>
    <row r="15" spans="2:19" ht="17.55" customHeight="1" x14ac:dyDescent="0.25">
      <c r="B15" s="15" t="s">
        <v>32</v>
      </c>
      <c r="C15" s="16">
        <v>13540</v>
      </c>
      <c r="D15" s="17">
        <v>45031</v>
      </c>
      <c r="E15" s="17">
        <v>10236663</v>
      </c>
      <c r="F15" s="17">
        <v>3224529</v>
      </c>
      <c r="G15" s="20">
        <f t="shared" si="1"/>
        <v>-7012134</v>
      </c>
      <c r="H15" s="89">
        <v>1855105</v>
      </c>
      <c r="I15" s="93">
        <v>1</v>
      </c>
      <c r="J15" s="91">
        <v>23507</v>
      </c>
      <c r="K15" s="92">
        <v>792198</v>
      </c>
      <c r="L15" s="35">
        <f t="shared" si="0"/>
        <v>0.4270367445508475</v>
      </c>
      <c r="M15" s="40"/>
      <c r="N15" s="37" t="s">
        <v>17</v>
      </c>
      <c r="O15" s="38" t="s">
        <v>19</v>
      </c>
      <c r="P15" s="39" t="s">
        <v>14</v>
      </c>
      <c r="Q15" s="49" t="s">
        <v>12</v>
      </c>
      <c r="R15" s="52" t="s">
        <v>12</v>
      </c>
      <c r="S15" s="50"/>
    </row>
    <row r="16" spans="2:19" ht="17.55" customHeight="1" x14ac:dyDescent="0.25">
      <c r="B16" s="15" t="s">
        <v>33</v>
      </c>
      <c r="C16" s="16">
        <v>7240</v>
      </c>
      <c r="D16" s="17">
        <v>28793</v>
      </c>
      <c r="E16" s="17">
        <v>1068888</v>
      </c>
      <c r="F16" s="17">
        <v>1106259</v>
      </c>
      <c r="G16" s="19">
        <f t="shared" si="1"/>
        <v>37371</v>
      </c>
      <c r="H16" s="89">
        <v>536802</v>
      </c>
      <c r="I16" s="93">
        <v>10</v>
      </c>
      <c r="J16" s="91">
        <v>16016</v>
      </c>
      <c r="K16" s="92">
        <v>240429</v>
      </c>
      <c r="L16" s="35">
        <f t="shared" si="0"/>
        <v>0.44789140129880289</v>
      </c>
      <c r="M16" s="40"/>
      <c r="N16" s="37" t="s">
        <v>17</v>
      </c>
      <c r="O16" s="38" t="s">
        <v>34</v>
      </c>
      <c r="P16" s="39" t="s">
        <v>26</v>
      </c>
      <c r="Q16" s="51"/>
      <c r="R16" s="48"/>
      <c r="S16" s="50"/>
    </row>
    <row r="17" spans="2:19" ht="17.55" customHeight="1" x14ac:dyDescent="0.25">
      <c r="B17" s="15" t="s">
        <v>35</v>
      </c>
      <c r="C17" s="16">
        <v>11169</v>
      </c>
      <c r="D17" s="17">
        <v>70981</v>
      </c>
      <c r="E17" s="17">
        <v>776526</v>
      </c>
      <c r="F17" s="17">
        <v>1086436</v>
      </c>
      <c r="G17" s="19">
        <f t="shared" si="1"/>
        <v>309910</v>
      </c>
      <c r="H17" s="89">
        <v>574325</v>
      </c>
      <c r="I17" s="93">
        <v>9</v>
      </c>
      <c r="J17" s="91">
        <v>42561</v>
      </c>
      <c r="K17" s="92">
        <v>268776</v>
      </c>
      <c r="L17" s="35">
        <f t="shared" si="0"/>
        <v>0.46798589648718059</v>
      </c>
      <c r="M17" s="40"/>
      <c r="N17" s="37" t="s">
        <v>22</v>
      </c>
      <c r="O17" s="38" t="s">
        <v>19</v>
      </c>
      <c r="P17" s="39" t="s">
        <v>14</v>
      </c>
      <c r="Q17" s="49" t="s">
        <v>12</v>
      </c>
      <c r="R17" s="48"/>
      <c r="S17" s="50"/>
    </row>
    <row r="18" spans="2:19" ht="17.55" customHeight="1" x14ac:dyDescent="0.25">
      <c r="B18" s="15" t="s">
        <v>36</v>
      </c>
      <c r="C18" s="16">
        <v>1946</v>
      </c>
      <c r="D18" s="17">
        <v>41604</v>
      </c>
      <c r="E18" s="17">
        <v>843490</v>
      </c>
      <c r="F18" s="17">
        <v>180998</v>
      </c>
      <c r="G18" s="20">
        <f t="shared" si="1"/>
        <v>-662492</v>
      </c>
      <c r="H18" s="89">
        <v>118700</v>
      </c>
      <c r="I18" s="90">
        <v>36</v>
      </c>
      <c r="J18" s="91">
        <v>2420</v>
      </c>
      <c r="K18" s="92">
        <v>58407</v>
      </c>
      <c r="L18" s="35">
        <f t="shared" si="0"/>
        <v>0.49205560235888796</v>
      </c>
      <c r="M18" s="36"/>
      <c r="N18" s="37" t="s">
        <v>18</v>
      </c>
      <c r="O18" s="38" t="s">
        <v>26</v>
      </c>
      <c r="P18" s="39" t="s">
        <v>30</v>
      </c>
      <c r="Q18" s="47"/>
      <c r="R18" s="53"/>
    </row>
    <row r="19" spans="2:19" ht="17.55" customHeight="1" x14ac:dyDescent="0.25">
      <c r="B19" s="15" t="s">
        <v>37</v>
      </c>
      <c r="C19" s="16">
        <v>27267</v>
      </c>
      <c r="D19" s="17">
        <v>710095</v>
      </c>
      <c r="E19" s="17">
        <v>4412989</v>
      </c>
      <c r="F19" s="17">
        <v>3746531</v>
      </c>
      <c r="G19" s="20">
        <f t="shared" si="1"/>
        <v>-666458</v>
      </c>
      <c r="H19" s="89">
        <v>1526248</v>
      </c>
      <c r="I19" s="93">
        <v>2</v>
      </c>
      <c r="J19" s="91">
        <v>21260</v>
      </c>
      <c r="K19" s="92">
        <v>691161</v>
      </c>
      <c r="L19" s="35">
        <f t="shared" si="0"/>
        <v>0.45284973346402418</v>
      </c>
      <c r="M19" s="40"/>
      <c r="N19" s="37" t="s">
        <v>19</v>
      </c>
      <c r="O19" s="38" t="s">
        <v>18</v>
      </c>
      <c r="P19" s="39" t="s">
        <v>14</v>
      </c>
      <c r="Q19" s="51"/>
      <c r="R19" s="48"/>
      <c r="S19" s="50"/>
    </row>
    <row r="20" spans="2:19" ht="17.55" customHeight="1" x14ac:dyDescent="0.25">
      <c r="B20" s="15" t="s">
        <v>38</v>
      </c>
      <c r="C20" s="16">
        <v>4850</v>
      </c>
      <c r="D20" s="17">
        <v>7615</v>
      </c>
      <c r="E20" s="17">
        <v>810781</v>
      </c>
      <c r="F20" s="17">
        <v>351542</v>
      </c>
      <c r="G20" s="20">
        <f t="shared" si="1"/>
        <v>-459239</v>
      </c>
      <c r="H20" s="89">
        <v>121449</v>
      </c>
      <c r="I20" s="90">
        <v>35</v>
      </c>
      <c r="J20" s="91">
        <v>2271</v>
      </c>
      <c r="K20" s="92">
        <v>36199</v>
      </c>
      <c r="L20" s="35">
        <f t="shared" si="0"/>
        <v>0.29805926767614388</v>
      </c>
      <c r="M20" s="36"/>
      <c r="N20" s="37" t="s">
        <v>34</v>
      </c>
      <c r="O20" s="38" t="s">
        <v>19</v>
      </c>
      <c r="P20" s="39" t="s">
        <v>24</v>
      </c>
      <c r="Q20" s="51"/>
      <c r="R20" s="48"/>
      <c r="S20" s="50"/>
    </row>
    <row r="21" spans="2:19" ht="17.55" customHeight="1" x14ac:dyDescent="0.25">
      <c r="B21" s="15" t="s">
        <v>39</v>
      </c>
      <c r="C21" s="16">
        <v>6320</v>
      </c>
      <c r="D21" s="17">
        <v>4215</v>
      </c>
      <c r="E21" s="17">
        <v>885655</v>
      </c>
      <c r="F21" s="17">
        <v>155954</v>
      </c>
      <c r="G21" s="20">
        <f t="shared" si="1"/>
        <v>-729701</v>
      </c>
      <c r="H21" s="89">
        <v>412970</v>
      </c>
      <c r="I21" s="90">
        <v>13</v>
      </c>
      <c r="J21" s="91">
        <v>4082</v>
      </c>
      <c r="K21" s="92">
        <v>166863</v>
      </c>
      <c r="L21" s="35">
        <f t="shared" si="0"/>
        <v>0.40405598469622489</v>
      </c>
      <c r="M21" s="40" t="s">
        <v>12</v>
      </c>
      <c r="N21" s="37" t="s">
        <v>34</v>
      </c>
      <c r="O21" s="38" t="s">
        <v>24</v>
      </c>
      <c r="P21" s="39" t="s">
        <v>26</v>
      </c>
      <c r="Q21" s="51"/>
      <c r="R21" s="48"/>
      <c r="S21" s="50"/>
    </row>
    <row r="22" spans="2:19" ht="17.55" customHeight="1" x14ac:dyDescent="0.25">
      <c r="B22" s="15" t="s">
        <v>40</v>
      </c>
      <c r="C22" s="16">
        <v>6469</v>
      </c>
      <c r="D22" s="17">
        <v>15299</v>
      </c>
      <c r="E22" s="17">
        <v>131815</v>
      </c>
      <c r="F22" s="17">
        <v>1671595</v>
      </c>
      <c r="G22" s="19">
        <f t="shared" si="1"/>
        <v>1539780</v>
      </c>
      <c r="H22" s="89">
        <v>857073</v>
      </c>
      <c r="I22" s="93">
        <v>6</v>
      </c>
      <c r="J22" s="91">
        <v>27110</v>
      </c>
      <c r="K22" s="92">
        <v>428496</v>
      </c>
      <c r="L22" s="35">
        <f t="shared" si="0"/>
        <v>0.49995274614881113</v>
      </c>
      <c r="M22" s="40" t="s">
        <v>12</v>
      </c>
      <c r="N22" s="37" t="s">
        <v>27</v>
      </c>
      <c r="O22" s="38" t="s">
        <v>26</v>
      </c>
      <c r="P22" s="39" t="s">
        <v>34</v>
      </c>
      <c r="Q22" s="51"/>
      <c r="R22" s="48"/>
      <c r="S22" s="50"/>
    </row>
    <row r="23" spans="2:19" ht="17.55" customHeight="1" x14ac:dyDescent="0.25">
      <c r="B23" s="15" t="s">
        <v>41</v>
      </c>
      <c r="C23" s="16">
        <v>18667</v>
      </c>
      <c r="D23" s="17">
        <v>59401</v>
      </c>
      <c r="E23" s="17">
        <v>575501</v>
      </c>
      <c r="F23" s="17">
        <v>622642</v>
      </c>
      <c r="G23" s="19">
        <f t="shared" si="1"/>
        <v>47141</v>
      </c>
      <c r="H23" s="89">
        <v>210654</v>
      </c>
      <c r="I23" s="90">
        <v>24</v>
      </c>
      <c r="J23" s="91">
        <v>9678</v>
      </c>
      <c r="K23" s="92">
        <v>91685</v>
      </c>
      <c r="L23" s="35">
        <f t="shared" si="0"/>
        <v>0.43523977707520389</v>
      </c>
      <c r="M23" s="40" t="s">
        <v>12</v>
      </c>
      <c r="N23" s="37" t="s">
        <v>26</v>
      </c>
      <c r="O23" s="38" t="s">
        <v>14</v>
      </c>
      <c r="P23" s="39" t="s">
        <v>27</v>
      </c>
      <c r="Q23" s="51" t="s">
        <v>12</v>
      </c>
      <c r="R23" s="53"/>
    </row>
    <row r="24" spans="2:19" ht="17.55" customHeight="1" x14ac:dyDescent="0.25">
      <c r="B24" s="15" t="s">
        <v>42</v>
      </c>
      <c r="C24" s="16">
        <v>19970</v>
      </c>
      <c r="D24" s="17">
        <v>9893</v>
      </c>
      <c r="E24" s="17">
        <v>370844</v>
      </c>
      <c r="F24" s="17">
        <v>110994</v>
      </c>
      <c r="G24" s="20">
        <f t="shared" si="1"/>
        <v>-259850</v>
      </c>
      <c r="H24" s="89">
        <v>500687</v>
      </c>
      <c r="I24" s="90">
        <v>11</v>
      </c>
      <c r="J24" s="91">
        <v>27064</v>
      </c>
      <c r="K24" s="92">
        <v>237039</v>
      </c>
      <c r="L24" s="35">
        <f t="shared" si="0"/>
        <v>0.47342751060043498</v>
      </c>
      <c r="M24" s="40"/>
      <c r="N24" s="37" t="s">
        <v>22</v>
      </c>
      <c r="O24" s="38" t="s">
        <v>26</v>
      </c>
      <c r="P24" s="39" t="s">
        <v>14</v>
      </c>
      <c r="Q24" s="49" t="s">
        <v>12</v>
      </c>
      <c r="R24" s="48"/>
      <c r="S24" s="50"/>
    </row>
    <row r="25" spans="2:19" ht="17.55" customHeight="1" x14ac:dyDescent="0.25">
      <c r="B25" s="15" t="s">
        <v>43</v>
      </c>
      <c r="C25" s="16">
        <v>912</v>
      </c>
      <c r="D25" s="17">
        <v>8687</v>
      </c>
      <c r="E25" s="17">
        <v>2451271</v>
      </c>
      <c r="F25" s="17">
        <v>2667617</v>
      </c>
      <c r="G25" s="19">
        <f t="shared" si="1"/>
        <v>216346</v>
      </c>
      <c r="H25" s="89">
        <v>1070247</v>
      </c>
      <c r="I25" s="93">
        <v>4</v>
      </c>
      <c r="J25" s="91">
        <v>4267</v>
      </c>
      <c r="K25" s="92">
        <v>433834</v>
      </c>
      <c r="L25" s="35">
        <f t="shared" si="0"/>
        <v>0.40535876297714452</v>
      </c>
      <c r="M25" s="40"/>
      <c r="N25" s="37" t="s">
        <v>24</v>
      </c>
      <c r="O25" s="38" t="s">
        <v>19</v>
      </c>
      <c r="P25" s="39" t="s">
        <v>27</v>
      </c>
      <c r="Q25" s="49" t="s">
        <v>12</v>
      </c>
      <c r="R25" s="52" t="s">
        <v>12</v>
      </c>
      <c r="S25" s="50"/>
    </row>
    <row r="26" spans="2:19" ht="17.55" customHeight="1" x14ac:dyDescent="0.25">
      <c r="B26" s="15" t="s">
        <v>44</v>
      </c>
      <c r="C26" s="16">
        <v>2710</v>
      </c>
      <c r="D26" s="17">
        <v>2510</v>
      </c>
      <c r="E26" s="17">
        <v>38003</v>
      </c>
      <c r="F26" s="17">
        <v>43110</v>
      </c>
      <c r="G26" s="19">
        <f t="shared" si="1"/>
        <v>5107</v>
      </c>
      <c r="H26" s="89">
        <v>14010</v>
      </c>
      <c r="I26" s="90">
        <v>63</v>
      </c>
      <c r="J26" s="91">
        <v>473</v>
      </c>
      <c r="K26" s="92">
        <v>4751</v>
      </c>
      <c r="L26" s="35">
        <f t="shared" si="0"/>
        <v>0.33911491791577447</v>
      </c>
      <c r="M26" s="40"/>
      <c r="N26" s="37" t="s">
        <v>14</v>
      </c>
      <c r="O26" s="38" t="s">
        <v>17</v>
      </c>
      <c r="P26" s="39" t="s">
        <v>24</v>
      </c>
      <c r="Q26" s="51"/>
      <c r="R26" s="48"/>
      <c r="S26" s="50"/>
    </row>
    <row r="27" spans="2:19" ht="17.55" customHeight="1" x14ac:dyDescent="0.25">
      <c r="B27" s="15" t="s">
        <v>45</v>
      </c>
      <c r="C27" s="16">
        <v>3173</v>
      </c>
      <c r="D27" s="17">
        <v>1740</v>
      </c>
      <c r="E27" s="17">
        <v>1420</v>
      </c>
      <c r="F27" s="17">
        <v>9862</v>
      </c>
      <c r="G27" s="19">
        <f t="shared" si="1"/>
        <v>8442</v>
      </c>
      <c r="H27" s="89">
        <v>5603</v>
      </c>
      <c r="I27" s="90">
        <v>71</v>
      </c>
      <c r="J27" s="91">
        <v>49</v>
      </c>
      <c r="K27" s="92">
        <v>848</v>
      </c>
      <c r="L27" s="35">
        <f t="shared" si="0"/>
        <v>0.1513474924147778</v>
      </c>
      <c r="M27" s="40"/>
      <c r="N27" s="37" t="s">
        <v>17</v>
      </c>
      <c r="O27" s="38" t="s">
        <v>24</v>
      </c>
      <c r="P27" s="39"/>
      <c r="Q27" s="51"/>
      <c r="R27" s="48"/>
      <c r="S27" s="50"/>
    </row>
    <row r="28" spans="2:19" ht="17.55" customHeight="1" x14ac:dyDescent="0.25">
      <c r="B28" s="15" t="s">
        <v>46</v>
      </c>
      <c r="C28" s="16">
        <v>550</v>
      </c>
      <c r="D28" s="17">
        <v>3095</v>
      </c>
      <c r="E28" s="17">
        <v>4595</v>
      </c>
      <c r="F28" s="17">
        <v>62227</v>
      </c>
      <c r="G28" s="19">
        <f t="shared" si="1"/>
        <v>57632</v>
      </c>
      <c r="H28" s="89">
        <v>38812</v>
      </c>
      <c r="I28" s="90">
        <v>47</v>
      </c>
      <c r="J28" s="91">
        <v>1992</v>
      </c>
      <c r="K28" s="92">
        <v>15016</v>
      </c>
      <c r="L28" s="35">
        <f t="shared" si="0"/>
        <v>0.38689065237555398</v>
      </c>
      <c r="M28" s="40" t="s">
        <v>12</v>
      </c>
      <c r="N28" s="37" t="s">
        <v>19</v>
      </c>
      <c r="O28" s="38" t="s">
        <v>14</v>
      </c>
      <c r="P28" s="39" t="s">
        <v>26</v>
      </c>
      <c r="Q28" s="47"/>
      <c r="R28" s="53"/>
    </row>
    <row r="29" spans="2:19" ht="17.55" customHeight="1" x14ac:dyDescent="0.25">
      <c r="B29" s="15" t="s">
        <v>47</v>
      </c>
      <c r="C29" s="16">
        <v>963</v>
      </c>
      <c r="D29" s="17">
        <v>3831</v>
      </c>
      <c r="E29" s="17">
        <v>2985</v>
      </c>
      <c r="F29" s="17">
        <v>8391</v>
      </c>
      <c r="G29" s="19">
        <f t="shared" si="1"/>
        <v>5406</v>
      </c>
      <c r="H29" s="89">
        <v>1200</v>
      </c>
      <c r="I29" s="90">
        <v>75</v>
      </c>
      <c r="J29" s="91">
        <v>44</v>
      </c>
      <c r="K29" s="92">
        <v>357</v>
      </c>
      <c r="L29" s="35">
        <f t="shared" si="0"/>
        <v>0.29749999999999999</v>
      </c>
      <c r="M29" s="36"/>
      <c r="N29" s="37" t="s">
        <v>48</v>
      </c>
      <c r="O29" s="41"/>
      <c r="P29" s="42"/>
      <c r="Q29" s="47"/>
      <c r="R29" s="53"/>
    </row>
    <row r="30" spans="2:19" ht="17.55" customHeight="1" x14ac:dyDescent="0.25">
      <c r="B30" s="15" t="s">
        <v>49</v>
      </c>
      <c r="C30" s="16">
        <v>965</v>
      </c>
      <c r="D30" s="17">
        <v>2690</v>
      </c>
      <c r="E30" s="17">
        <v>3227</v>
      </c>
      <c r="F30" s="17">
        <v>2744</v>
      </c>
      <c r="G30" s="20">
        <f t="shared" si="1"/>
        <v>-483</v>
      </c>
      <c r="H30" s="94">
        <v>497</v>
      </c>
      <c r="I30" s="90">
        <v>77</v>
      </c>
      <c r="J30" s="91">
        <v>18</v>
      </c>
      <c r="K30" s="92">
        <v>89</v>
      </c>
      <c r="L30" s="35">
        <f t="shared" si="0"/>
        <v>0.17907444668008049</v>
      </c>
      <c r="M30" s="36"/>
      <c r="N30" s="37" t="s">
        <v>50</v>
      </c>
      <c r="O30" s="41"/>
      <c r="P30" s="42"/>
      <c r="Q30" s="47"/>
      <c r="R30" s="53"/>
    </row>
    <row r="31" spans="2:19" ht="17.55" customHeight="1" x14ac:dyDescent="0.25">
      <c r="B31" s="15" t="s">
        <v>51</v>
      </c>
      <c r="C31" s="16">
        <v>3625</v>
      </c>
      <c r="D31" s="17">
        <v>4775</v>
      </c>
      <c r="E31" s="17">
        <v>15058</v>
      </c>
      <c r="F31" s="17">
        <v>54396</v>
      </c>
      <c r="G31" s="19">
        <f t="shared" si="1"/>
        <v>39338</v>
      </c>
      <c r="H31" s="89">
        <v>16946</v>
      </c>
      <c r="I31" s="90">
        <v>61</v>
      </c>
      <c r="J31" s="91">
        <v>814</v>
      </c>
      <c r="K31" s="92">
        <v>6282</v>
      </c>
      <c r="L31" s="35">
        <f t="shared" si="0"/>
        <v>0.37070695149297772</v>
      </c>
      <c r="M31" s="40" t="s">
        <v>12</v>
      </c>
      <c r="N31" s="37" t="s">
        <v>19</v>
      </c>
      <c r="O31" s="38" t="s">
        <v>34</v>
      </c>
      <c r="P31" s="39" t="s">
        <v>14</v>
      </c>
      <c r="Q31" s="51"/>
      <c r="R31" s="48"/>
      <c r="S31" s="50"/>
    </row>
    <row r="32" spans="2:19" ht="17.55" customHeight="1" x14ac:dyDescent="0.25">
      <c r="B32" s="15" t="s">
        <v>52</v>
      </c>
      <c r="C32" s="16">
        <v>16504</v>
      </c>
      <c r="D32" s="17">
        <v>397010</v>
      </c>
      <c r="E32" s="17">
        <v>916091</v>
      </c>
      <c r="F32" s="17">
        <v>1133583</v>
      </c>
      <c r="G32" s="19">
        <f t="shared" si="1"/>
        <v>217492</v>
      </c>
      <c r="H32" s="89">
        <v>378706</v>
      </c>
      <c r="I32" s="90">
        <v>16</v>
      </c>
      <c r="J32" s="91">
        <v>558</v>
      </c>
      <c r="K32" s="92">
        <v>99</v>
      </c>
      <c r="L32" s="35">
        <f t="shared" si="0"/>
        <v>2.614165077923244E-4</v>
      </c>
      <c r="M32" s="40"/>
      <c r="N32" s="37" t="s">
        <v>26</v>
      </c>
      <c r="O32" s="38" t="s">
        <v>27</v>
      </c>
      <c r="P32" s="39" t="s">
        <v>17</v>
      </c>
      <c r="Q32" s="51"/>
      <c r="R32" s="48"/>
      <c r="S32" s="50"/>
    </row>
    <row r="33" spans="2:19" ht="17.55" customHeight="1" x14ac:dyDescent="0.25">
      <c r="B33" s="15" t="s">
        <v>53</v>
      </c>
      <c r="C33" s="16">
        <v>1810</v>
      </c>
      <c r="D33" s="17">
        <v>1795</v>
      </c>
      <c r="E33" s="17">
        <v>151870</v>
      </c>
      <c r="F33" s="17">
        <v>386061</v>
      </c>
      <c r="G33" s="19">
        <f t="shared" si="1"/>
        <v>234191</v>
      </c>
      <c r="H33" s="89">
        <v>233131</v>
      </c>
      <c r="I33" s="90">
        <v>23</v>
      </c>
      <c r="J33" s="91">
        <v>4397</v>
      </c>
      <c r="K33" s="92">
        <v>94605</v>
      </c>
      <c r="L33" s="35">
        <f t="shared" si="0"/>
        <v>0.40580188820877533</v>
      </c>
      <c r="M33" s="40"/>
      <c r="N33" s="37" t="s">
        <v>24</v>
      </c>
      <c r="O33" s="38" t="s">
        <v>26</v>
      </c>
      <c r="P33" s="39" t="s">
        <v>34</v>
      </c>
      <c r="Q33" s="49" t="s">
        <v>12</v>
      </c>
      <c r="R33" s="48"/>
      <c r="S33" s="50"/>
    </row>
    <row r="34" spans="2:19" ht="17.55" customHeight="1" x14ac:dyDescent="0.25">
      <c r="B34" s="15" t="s">
        <v>54</v>
      </c>
      <c r="C34" s="16">
        <v>12200</v>
      </c>
      <c r="D34" s="17">
        <v>17853</v>
      </c>
      <c r="E34" s="17">
        <v>201564</v>
      </c>
      <c r="F34" s="17">
        <v>166564</v>
      </c>
      <c r="G34" s="20">
        <f t="shared" si="1"/>
        <v>-35000</v>
      </c>
      <c r="H34" s="89">
        <v>43272</v>
      </c>
      <c r="I34" s="90">
        <v>46</v>
      </c>
      <c r="J34" s="91">
        <v>2718</v>
      </c>
      <c r="K34" s="92">
        <v>27210</v>
      </c>
      <c r="L34" s="35">
        <f t="shared" si="0"/>
        <v>0.62881308929561841</v>
      </c>
      <c r="M34" s="40"/>
      <c r="N34" s="37" t="s">
        <v>26</v>
      </c>
      <c r="O34" s="38" t="s">
        <v>17</v>
      </c>
      <c r="P34" s="39" t="s">
        <v>14</v>
      </c>
      <c r="Q34" s="51"/>
      <c r="R34" s="48"/>
      <c r="S34" s="50"/>
    </row>
    <row r="35" spans="2:19" ht="17.55" customHeight="1" x14ac:dyDescent="0.25">
      <c r="B35" s="15" t="s">
        <v>55</v>
      </c>
      <c r="C35" s="16">
        <v>265</v>
      </c>
      <c r="D35" s="17">
        <v>3683</v>
      </c>
      <c r="E35" s="17">
        <v>47445</v>
      </c>
      <c r="F35" s="17">
        <v>30048</v>
      </c>
      <c r="G35" s="20">
        <f t="shared" si="1"/>
        <v>-17397</v>
      </c>
      <c r="H35" s="89">
        <v>11170</v>
      </c>
      <c r="I35" s="90">
        <v>68</v>
      </c>
      <c r="J35" s="91">
        <v>679</v>
      </c>
      <c r="K35" s="92">
        <v>4788</v>
      </c>
      <c r="L35" s="35">
        <f t="shared" si="0"/>
        <v>0.42864816472694717</v>
      </c>
      <c r="M35" s="36"/>
      <c r="N35" s="37" t="s">
        <v>14</v>
      </c>
      <c r="O35" s="38" t="s">
        <v>27</v>
      </c>
      <c r="P35" s="39" t="s">
        <v>17</v>
      </c>
      <c r="Q35" s="47"/>
      <c r="R35" s="53"/>
    </row>
    <row r="36" spans="2:19" ht="17.55" customHeight="1" x14ac:dyDescent="0.25">
      <c r="B36" s="15" t="s">
        <v>56</v>
      </c>
      <c r="C36" s="16">
        <v>3420</v>
      </c>
      <c r="D36" s="17">
        <v>2980</v>
      </c>
      <c r="E36" s="17">
        <v>8084</v>
      </c>
      <c r="F36" s="17">
        <v>50886</v>
      </c>
      <c r="G36" s="19">
        <f t="shared" si="1"/>
        <v>42802</v>
      </c>
      <c r="H36" s="89">
        <v>26216</v>
      </c>
      <c r="I36" s="90">
        <v>52</v>
      </c>
      <c r="J36" s="91">
        <v>1998</v>
      </c>
      <c r="K36" s="92">
        <v>13664</v>
      </c>
      <c r="L36" s="35">
        <f t="shared" si="0"/>
        <v>0.52120842233750386</v>
      </c>
      <c r="M36" s="36"/>
      <c r="N36" s="37" t="s">
        <v>34</v>
      </c>
      <c r="O36" s="38" t="s">
        <v>17</v>
      </c>
      <c r="P36" s="39" t="s">
        <v>14</v>
      </c>
      <c r="Q36" s="51" t="s">
        <v>12</v>
      </c>
      <c r="R36" s="53"/>
    </row>
    <row r="37" spans="2:19" ht="17.55" customHeight="1" x14ac:dyDescent="0.25">
      <c r="B37" s="15" t="s">
        <v>57</v>
      </c>
      <c r="C37" s="16">
        <v>8540</v>
      </c>
      <c r="D37" s="17">
        <v>13530</v>
      </c>
      <c r="E37" s="17">
        <v>69290</v>
      </c>
      <c r="F37" s="17">
        <v>68277</v>
      </c>
      <c r="G37" s="20">
        <f t="shared" si="1"/>
        <v>-1013</v>
      </c>
      <c r="H37" s="89">
        <v>22598</v>
      </c>
      <c r="I37" s="90">
        <v>55</v>
      </c>
      <c r="J37" s="91">
        <v>420</v>
      </c>
      <c r="K37" s="92">
        <v>6079</v>
      </c>
      <c r="L37" s="35">
        <f t="shared" si="0"/>
        <v>0.26900610673510933</v>
      </c>
      <c r="M37" s="40"/>
      <c r="N37" s="37" t="s">
        <v>14</v>
      </c>
      <c r="O37" s="38" t="s">
        <v>26</v>
      </c>
      <c r="P37" s="39" t="s">
        <v>19</v>
      </c>
      <c r="Q37" s="51"/>
      <c r="R37" s="52" t="s">
        <v>12</v>
      </c>
      <c r="S37" s="50"/>
    </row>
    <row r="38" spans="2:19" ht="17.55" customHeight="1" x14ac:dyDescent="0.25">
      <c r="B38" s="15" t="s">
        <v>58</v>
      </c>
      <c r="C38" s="16">
        <v>8013</v>
      </c>
      <c r="D38" s="17">
        <v>50490</v>
      </c>
      <c r="E38" s="17">
        <v>247088</v>
      </c>
      <c r="F38" s="17">
        <v>464165</v>
      </c>
      <c r="G38" s="19">
        <f t="shared" si="1"/>
        <v>217077</v>
      </c>
      <c r="H38" s="89">
        <v>236824</v>
      </c>
      <c r="I38" s="90">
        <v>22</v>
      </c>
      <c r="J38" s="91">
        <v>10025</v>
      </c>
      <c r="K38" s="92">
        <v>117172</v>
      </c>
      <c r="L38" s="35">
        <f t="shared" si="0"/>
        <v>0.49476404418471098</v>
      </c>
      <c r="M38" s="40" t="s">
        <v>12</v>
      </c>
      <c r="N38" s="37" t="s">
        <v>19</v>
      </c>
      <c r="O38" s="38"/>
      <c r="P38" s="39"/>
      <c r="Q38" s="49" t="s">
        <v>12</v>
      </c>
      <c r="R38" s="48"/>
      <c r="S38" s="50"/>
    </row>
    <row r="39" spans="2:19" ht="17.55" customHeight="1" x14ac:dyDescent="0.25">
      <c r="B39" s="15" t="s">
        <v>59</v>
      </c>
      <c r="C39" s="16">
        <v>2363</v>
      </c>
      <c r="D39" s="17">
        <v>7367</v>
      </c>
      <c r="E39" s="17">
        <v>18597</v>
      </c>
      <c r="F39" s="17">
        <v>25965</v>
      </c>
      <c r="G39" s="19">
        <f t="shared" si="1"/>
        <v>7368</v>
      </c>
      <c r="H39" s="89">
        <v>12648</v>
      </c>
      <c r="I39" s="90">
        <v>65</v>
      </c>
      <c r="J39" s="91">
        <v>790</v>
      </c>
      <c r="K39" s="92">
        <v>5042</v>
      </c>
      <c r="L39" s="35">
        <f t="shared" si="0"/>
        <v>0.39864010120177101</v>
      </c>
      <c r="M39" s="40"/>
      <c r="N39" s="37" t="s">
        <v>60</v>
      </c>
      <c r="O39" s="38" t="s">
        <v>34</v>
      </c>
      <c r="P39" s="39" t="s">
        <v>26</v>
      </c>
      <c r="Q39" s="51"/>
      <c r="R39" s="48"/>
      <c r="S39" s="50"/>
    </row>
    <row r="40" spans="2:19" ht="17.55" customHeight="1" x14ac:dyDescent="0.25">
      <c r="B40" s="15" t="s">
        <v>61</v>
      </c>
      <c r="C40" s="16">
        <v>2953</v>
      </c>
      <c r="D40" s="17">
        <v>20937</v>
      </c>
      <c r="E40" s="17">
        <v>419288</v>
      </c>
      <c r="F40" s="17">
        <v>277905</v>
      </c>
      <c r="G40" s="20">
        <f t="shared" si="1"/>
        <v>-141383</v>
      </c>
      <c r="H40" s="89">
        <v>79115</v>
      </c>
      <c r="I40" s="90">
        <v>39</v>
      </c>
      <c r="J40" s="91">
        <v>3290</v>
      </c>
      <c r="K40" s="92">
        <v>35897</v>
      </c>
      <c r="L40" s="35">
        <f t="shared" si="0"/>
        <v>0.45373190924603424</v>
      </c>
      <c r="M40" s="36"/>
      <c r="N40" s="37" t="s">
        <v>60</v>
      </c>
      <c r="O40" s="38" t="s">
        <v>17</v>
      </c>
      <c r="P40" s="39" t="s">
        <v>26</v>
      </c>
      <c r="Q40" s="47"/>
      <c r="R40" s="48" t="s">
        <v>12</v>
      </c>
    </row>
    <row r="41" spans="2:19" ht="17.55" customHeight="1" x14ac:dyDescent="0.25">
      <c r="B41" s="15" t="s">
        <v>62</v>
      </c>
      <c r="C41" s="16">
        <v>5230</v>
      </c>
      <c r="D41" s="17">
        <v>5876</v>
      </c>
      <c r="E41" s="17">
        <v>147110</v>
      </c>
      <c r="F41" s="17">
        <v>148012</v>
      </c>
      <c r="G41" s="19">
        <f t="shared" si="1"/>
        <v>902</v>
      </c>
      <c r="H41" s="89">
        <v>47659</v>
      </c>
      <c r="I41" s="90">
        <v>44</v>
      </c>
      <c r="J41" s="91">
        <v>4830</v>
      </c>
      <c r="K41" s="92">
        <v>26993</v>
      </c>
      <c r="L41" s="35">
        <f t="shared" si="0"/>
        <v>0.56637780901823365</v>
      </c>
      <c r="M41" s="36"/>
      <c r="N41" s="37" t="s">
        <v>34</v>
      </c>
      <c r="O41" s="38" t="s">
        <v>26</v>
      </c>
      <c r="P41" s="39" t="s">
        <v>18</v>
      </c>
      <c r="Q41" s="47"/>
      <c r="R41" s="48" t="s">
        <v>12</v>
      </c>
    </row>
    <row r="42" spans="2:19" ht="17.55" customHeight="1" x14ac:dyDescent="0.25">
      <c r="B42" s="15" t="s">
        <v>63</v>
      </c>
      <c r="C42" s="16">
        <v>3427</v>
      </c>
      <c r="D42" s="17">
        <v>18830</v>
      </c>
      <c r="E42" s="17">
        <v>200568</v>
      </c>
      <c r="F42" s="17">
        <v>134496</v>
      </c>
      <c r="G42" s="20">
        <f t="shared" si="1"/>
        <v>-66072</v>
      </c>
      <c r="H42" s="89">
        <v>45507</v>
      </c>
      <c r="I42" s="90">
        <v>45</v>
      </c>
      <c r="J42" s="91">
        <v>2492</v>
      </c>
      <c r="K42" s="92">
        <v>19420</v>
      </c>
      <c r="L42" s="35">
        <f t="shared" si="0"/>
        <v>0.4267475333465181</v>
      </c>
      <c r="M42" s="40"/>
      <c r="N42" s="37" t="s">
        <v>18</v>
      </c>
      <c r="O42" s="38" t="s">
        <v>26</v>
      </c>
      <c r="P42" s="39" t="s">
        <v>34</v>
      </c>
      <c r="Q42" s="49" t="s">
        <v>12</v>
      </c>
      <c r="R42" s="52" t="s">
        <v>12</v>
      </c>
      <c r="S42" s="50"/>
    </row>
    <row r="43" spans="2:19" ht="17.55" customHeight="1" x14ac:dyDescent="0.25">
      <c r="B43" s="15" t="s">
        <v>64</v>
      </c>
      <c r="C43" s="16">
        <v>705</v>
      </c>
      <c r="D43" s="17">
        <v>6246</v>
      </c>
      <c r="E43" s="17">
        <v>172826</v>
      </c>
      <c r="F43" s="17">
        <v>433152</v>
      </c>
      <c r="G43" s="19">
        <f t="shared" si="1"/>
        <v>260326</v>
      </c>
      <c r="H43" s="89">
        <v>152770</v>
      </c>
      <c r="I43" s="90">
        <v>32</v>
      </c>
      <c r="J43" s="91">
        <v>14521</v>
      </c>
      <c r="K43" s="92">
        <v>74645</v>
      </c>
      <c r="L43" s="35">
        <f t="shared" si="0"/>
        <v>0.48861032925312559</v>
      </c>
      <c r="M43" s="40"/>
      <c r="N43" s="37" t="s">
        <v>48</v>
      </c>
      <c r="O43" s="38"/>
      <c r="P43" s="39"/>
      <c r="Q43" s="51"/>
      <c r="R43" s="48"/>
      <c r="S43" s="50"/>
    </row>
    <row r="44" spans="2:19" ht="17.55" customHeight="1" x14ac:dyDescent="0.25">
      <c r="B44" s="15" t="s">
        <v>65</v>
      </c>
      <c r="C44" s="16">
        <v>150</v>
      </c>
      <c r="D44" s="17">
        <v>2951</v>
      </c>
      <c r="E44" s="17">
        <v>2690</v>
      </c>
      <c r="F44" s="17">
        <v>20292</v>
      </c>
      <c r="G44" s="19">
        <f t="shared" si="1"/>
        <v>17602</v>
      </c>
      <c r="H44" s="89">
        <v>17270</v>
      </c>
      <c r="I44" s="90">
        <v>60</v>
      </c>
      <c r="J44" s="91">
        <v>1313</v>
      </c>
      <c r="K44" s="92">
        <v>6650</v>
      </c>
      <c r="L44" s="35">
        <f t="shared" si="0"/>
        <v>0.38506079907353791</v>
      </c>
      <c r="M44" s="40"/>
      <c r="N44" s="37" t="s">
        <v>26</v>
      </c>
      <c r="O44" s="38" t="s">
        <v>18</v>
      </c>
      <c r="P44" s="39" t="s">
        <v>34</v>
      </c>
      <c r="Q44" s="51"/>
      <c r="R44" s="48"/>
      <c r="S44" s="50"/>
    </row>
    <row r="45" spans="2:19" ht="17.55" customHeight="1" x14ac:dyDescent="0.25">
      <c r="B45" s="15" t="s">
        <v>66</v>
      </c>
      <c r="C45" s="16">
        <v>661</v>
      </c>
      <c r="D45" s="17">
        <v>2945</v>
      </c>
      <c r="E45" s="17">
        <v>262056</v>
      </c>
      <c r="F45" s="17">
        <v>507742</v>
      </c>
      <c r="G45" s="19">
        <f t="shared" si="1"/>
        <v>245686</v>
      </c>
      <c r="H45" s="89">
        <v>196777</v>
      </c>
      <c r="I45" s="90">
        <v>26</v>
      </c>
      <c r="J45" s="91">
        <v>10171</v>
      </c>
      <c r="K45" s="92">
        <v>98079</v>
      </c>
      <c r="L45" s="35">
        <f t="shared" si="0"/>
        <v>0.49842715357994072</v>
      </c>
      <c r="M45" s="36"/>
      <c r="N45" s="37" t="s">
        <v>26</v>
      </c>
      <c r="O45" s="38" t="s">
        <v>67</v>
      </c>
      <c r="P45" s="39" t="s">
        <v>19</v>
      </c>
      <c r="Q45" s="51" t="s">
        <v>12</v>
      </c>
      <c r="R45" s="48" t="s">
        <v>12</v>
      </c>
    </row>
    <row r="46" spans="2:19" ht="17.55" customHeight="1" x14ac:dyDescent="0.25">
      <c r="B46" s="15" t="s">
        <v>68</v>
      </c>
      <c r="C46" s="16">
        <v>405</v>
      </c>
      <c r="D46" s="17">
        <v>26135</v>
      </c>
      <c r="E46" s="17">
        <v>131437</v>
      </c>
      <c r="F46" s="17">
        <v>298990</v>
      </c>
      <c r="G46" s="19">
        <f t="shared" si="1"/>
        <v>167553</v>
      </c>
      <c r="H46" s="89">
        <v>137983</v>
      </c>
      <c r="I46" s="90">
        <v>33</v>
      </c>
      <c r="J46" s="91">
        <v>10874</v>
      </c>
      <c r="K46" s="92">
        <v>77061</v>
      </c>
      <c r="L46" s="35">
        <f t="shared" si="0"/>
        <v>0.55848184196603934</v>
      </c>
      <c r="M46" s="36"/>
      <c r="N46" s="37" t="s">
        <v>26</v>
      </c>
      <c r="O46" s="38" t="s">
        <v>19</v>
      </c>
      <c r="P46" s="39" t="s">
        <v>24</v>
      </c>
      <c r="Q46" s="51" t="s">
        <v>12</v>
      </c>
      <c r="R46" s="48" t="s">
        <v>12</v>
      </c>
    </row>
    <row r="47" spans="2:19" ht="17.55" customHeight="1" x14ac:dyDescent="0.25">
      <c r="B47" s="15" t="s">
        <v>69</v>
      </c>
      <c r="C47" s="16">
        <v>13557</v>
      </c>
      <c r="D47" s="17">
        <v>14273</v>
      </c>
      <c r="E47" s="17">
        <v>793797</v>
      </c>
      <c r="F47" s="17">
        <v>137098</v>
      </c>
      <c r="G47" s="20">
        <f t="shared" si="1"/>
        <v>-656699</v>
      </c>
      <c r="H47" s="89">
        <v>260858</v>
      </c>
      <c r="I47" s="90">
        <v>21</v>
      </c>
      <c r="J47" s="91">
        <v>20736</v>
      </c>
      <c r="K47" s="92">
        <v>123809</v>
      </c>
      <c r="L47" s="35">
        <f t="shared" si="0"/>
        <v>0.47462220825123247</v>
      </c>
      <c r="M47" s="40"/>
      <c r="N47" s="37" t="s">
        <v>24</v>
      </c>
      <c r="O47" s="38" t="s">
        <v>19</v>
      </c>
      <c r="P47" s="39" t="s">
        <v>26</v>
      </c>
      <c r="Q47" s="49" t="s">
        <v>12</v>
      </c>
      <c r="R47" s="48"/>
      <c r="S47" s="50"/>
    </row>
    <row r="48" spans="2:19" ht="17.55" customHeight="1" x14ac:dyDescent="0.25">
      <c r="B48" s="15" t="s">
        <v>70</v>
      </c>
      <c r="C48" s="16">
        <v>9438</v>
      </c>
      <c r="D48" s="17">
        <v>377073</v>
      </c>
      <c r="E48" s="17">
        <v>642395</v>
      </c>
      <c r="F48" s="17">
        <v>560555</v>
      </c>
      <c r="G48" s="20">
        <f t="shared" si="1"/>
        <v>-81840</v>
      </c>
      <c r="H48" s="89">
        <v>165360</v>
      </c>
      <c r="I48" s="90">
        <v>30</v>
      </c>
      <c r="J48" s="91">
        <v>4074</v>
      </c>
      <c r="K48" s="92">
        <v>73362</v>
      </c>
      <c r="L48" s="35">
        <f t="shared" si="0"/>
        <v>0.4436502177068215</v>
      </c>
      <c r="M48" s="40"/>
      <c r="N48" s="37" t="s">
        <v>22</v>
      </c>
      <c r="O48" s="38" t="s">
        <v>13</v>
      </c>
      <c r="P48" s="39" t="s">
        <v>27</v>
      </c>
      <c r="Q48" s="49" t="s">
        <v>12</v>
      </c>
      <c r="R48" s="48"/>
      <c r="S48" s="50"/>
    </row>
    <row r="49" spans="2:19" ht="17.55" customHeight="1" x14ac:dyDescent="0.25">
      <c r="B49" s="15" t="s">
        <v>71</v>
      </c>
      <c r="C49" s="16">
        <v>12980</v>
      </c>
      <c r="D49" s="17">
        <v>9621</v>
      </c>
      <c r="E49" s="17">
        <v>80252</v>
      </c>
      <c r="F49" s="17">
        <v>92617</v>
      </c>
      <c r="G49" s="19">
        <f t="shared" si="1"/>
        <v>12365</v>
      </c>
      <c r="H49" s="89">
        <v>30915</v>
      </c>
      <c r="I49" s="90">
        <v>49</v>
      </c>
      <c r="J49" s="91">
        <v>548</v>
      </c>
      <c r="K49" s="92">
        <v>11341</v>
      </c>
      <c r="L49" s="35">
        <f t="shared" si="0"/>
        <v>0.3668445738314734</v>
      </c>
      <c r="M49" s="40"/>
      <c r="N49" s="37" t="s">
        <v>14</v>
      </c>
      <c r="O49" s="38" t="s">
        <v>26</v>
      </c>
      <c r="P49" s="39" t="s">
        <v>17</v>
      </c>
      <c r="Q49" s="51"/>
      <c r="R49" s="48"/>
      <c r="S49" s="50"/>
    </row>
    <row r="50" spans="2:19" ht="17.55" customHeight="1" x14ac:dyDescent="0.25">
      <c r="B50" s="15" t="s">
        <v>72</v>
      </c>
      <c r="C50" s="16">
        <v>805</v>
      </c>
      <c r="D50" s="17">
        <v>1775</v>
      </c>
      <c r="E50" s="17">
        <v>2622</v>
      </c>
      <c r="F50" s="17">
        <v>33850</v>
      </c>
      <c r="G50" s="19">
        <f t="shared" si="1"/>
        <v>31228</v>
      </c>
      <c r="H50" s="89">
        <v>21138</v>
      </c>
      <c r="I50" s="90">
        <v>56</v>
      </c>
      <c r="J50" s="91">
        <v>1711</v>
      </c>
      <c r="K50" s="92">
        <v>12265</v>
      </c>
      <c r="L50" s="35">
        <f t="shared" si="0"/>
        <v>0.58023464850033113</v>
      </c>
      <c r="M50" s="36"/>
      <c r="N50" s="37" t="s">
        <v>24</v>
      </c>
      <c r="O50" s="38" t="s">
        <v>17</v>
      </c>
      <c r="P50" s="39" t="s">
        <v>14</v>
      </c>
      <c r="Q50" s="47"/>
      <c r="R50" s="53"/>
    </row>
    <row r="51" spans="2:19" ht="17.55" customHeight="1" x14ac:dyDescent="0.25">
      <c r="B51" s="15" t="s">
        <v>73</v>
      </c>
      <c r="C51" s="16">
        <v>12904</v>
      </c>
      <c r="D51" s="17">
        <v>4442</v>
      </c>
      <c r="E51" s="17">
        <v>23947</v>
      </c>
      <c r="F51" s="17">
        <v>457830</v>
      </c>
      <c r="G51" s="19">
        <f t="shared" si="1"/>
        <v>433883</v>
      </c>
      <c r="H51" s="89">
        <v>209152</v>
      </c>
      <c r="I51" s="90">
        <v>25</v>
      </c>
      <c r="J51" s="91">
        <v>18450</v>
      </c>
      <c r="K51" s="92">
        <v>103099</v>
      </c>
      <c r="L51" s="35">
        <f t="shared" si="0"/>
        <v>0.49293815024479803</v>
      </c>
      <c r="M51" s="36"/>
      <c r="N51" s="37" t="s">
        <v>14</v>
      </c>
      <c r="O51" s="38" t="s">
        <v>24</v>
      </c>
      <c r="P51" s="39" t="s">
        <v>17</v>
      </c>
      <c r="Q51" s="51" t="s">
        <v>12</v>
      </c>
      <c r="R51" s="53"/>
    </row>
    <row r="52" spans="2:19" ht="17.55" customHeight="1" x14ac:dyDescent="0.25">
      <c r="B52" s="15" t="s">
        <v>74</v>
      </c>
      <c r="C52" s="16">
        <v>1794</v>
      </c>
      <c r="D52" s="17">
        <v>4395</v>
      </c>
      <c r="E52" s="17">
        <v>58907</v>
      </c>
      <c r="F52" s="17">
        <v>32018</v>
      </c>
      <c r="G52" s="20">
        <f t="shared" si="1"/>
        <v>-26889</v>
      </c>
      <c r="H52" s="89">
        <v>11294</v>
      </c>
      <c r="I52" s="90">
        <v>67</v>
      </c>
      <c r="J52" s="91">
        <v>1015</v>
      </c>
      <c r="K52" s="92">
        <v>4946</v>
      </c>
      <c r="L52" s="35">
        <f t="shared" si="0"/>
        <v>0.43793164512130334</v>
      </c>
      <c r="M52" s="40"/>
      <c r="N52" s="37" t="s">
        <v>22</v>
      </c>
      <c r="O52" s="38"/>
      <c r="P52" s="39"/>
      <c r="Q52" s="51"/>
      <c r="R52" s="48"/>
      <c r="S52" s="50"/>
    </row>
    <row r="53" spans="2:19" ht="17.55" customHeight="1" x14ac:dyDescent="0.25">
      <c r="B53" s="15" t="s">
        <v>75</v>
      </c>
      <c r="C53" s="16">
        <v>1835</v>
      </c>
      <c r="D53" s="17">
        <v>1529</v>
      </c>
      <c r="E53" s="17">
        <v>14800</v>
      </c>
      <c r="F53" s="17">
        <v>16123</v>
      </c>
      <c r="G53" s="19">
        <f t="shared" si="1"/>
        <v>1323</v>
      </c>
      <c r="H53" s="89">
        <v>4106</v>
      </c>
      <c r="I53" s="90">
        <v>73</v>
      </c>
      <c r="J53" s="91">
        <v>194</v>
      </c>
      <c r="K53" s="92">
        <v>1745</v>
      </c>
      <c r="L53" s="35">
        <f t="shared" si="0"/>
        <v>0.42498782269849</v>
      </c>
      <c r="M53" s="40"/>
      <c r="N53" s="37" t="s">
        <v>34</v>
      </c>
      <c r="O53" s="38" t="s">
        <v>26</v>
      </c>
      <c r="P53" s="39" t="s">
        <v>14</v>
      </c>
      <c r="Q53" s="49" t="s">
        <v>12</v>
      </c>
      <c r="R53" s="48"/>
      <c r="S53" s="50"/>
    </row>
    <row r="54" spans="2:19" ht="17.55" customHeight="1" x14ac:dyDescent="0.25">
      <c r="B54" s="15" t="s">
        <v>76</v>
      </c>
      <c r="C54" s="16">
        <v>1810</v>
      </c>
      <c r="D54" s="17">
        <v>2612</v>
      </c>
      <c r="E54" s="17">
        <v>24751</v>
      </c>
      <c r="F54" s="17">
        <v>46519</v>
      </c>
      <c r="G54" s="19">
        <f t="shared" si="1"/>
        <v>21768</v>
      </c>
      <c r="H54" s="89">
        <v>18121</v>
      </c>
      <c r="I54" s="90">
        <v>58</v>
      </c>
      <c r="J54" s="91">
        <v>1214</v>
      </c>
      <c r="K54" s="92">
        <v>8265</v>
      </c>
      <c r="L54" s="35">
        <f t="shared" si="0"/>
        <v>0.45610065669665029</v>
      </c>
      <c r="M54" s="40"/>
      <c r="N54" s="37" t="s">
        <v>34</v>
      </c>
      <c r="O54" s="38"/>
      <c r="P54" s="39"/>
      <c r="Q54" s="49" t="s">
        <v>12</v>
      </c>
      <c r="R54" s="52" t="s">
        <v>12</v>
      </c>
      <c r="S54" s="50"/>
    </row>
    <row r="55" spans="2:19" ht="17.55" customHeight="1" x14ac:dyDescent="0.25">
      <c r="B55" s="15" t="s">
        <v>77</v>
      </c>
      <c r="C55" s="16">
        <v>10015</v>
      </c>
      <c r="D55" s="17">
        <v>6858</v>
      </c>
      <c r="E55" s="17">
        <v>12613</v>
      </c>
      <c r="F55" s="17">
        <v>9098</v>
      </c>
      <c r="G55" s="20">
        <f t="shared" si="1"/>
        <v>-3515</v>
      </c>
      <c r="H55" s="89">
        <v>3135</v>
      </c>
      <c r="I55" s="90">
        <v>74</v>
      </c>
      <c r="J55" s="91">
        <v>117</v>
      </c>
      <c r="K55" s="92">
        <v>51</v>
      </c>
      <c r="L55" s="35">
        <f t="shared" si="0"/>
        <v>1.6267942583732056E-2</v>
      </c>
      <c r="M55" s="40"/>
      <c r="N55" s="37" t="s">
        <v>18</v>
      </c>
      <c r="O55" s="38" t="s">
        <v>19</v>
      </c>
      <c r="P55" s="39" t="s">
        <v>24</v>
      </c>
      <c r="Q55" s="49" t="s">
        <v>12</v>
      </c>
      <c r="R55" s="48"/>
      <c r="S55" s="50"/>
    </row>
    <row r="56" spans="2:19" ht="17.55" customHeight="1" x14ac:dyDescent="0.25">
      <c r="B56" s="15" t="s">
        <v>78</v>
      </c>
      <c r="C56" s="16">
        <v>5157</v>
      </c>
      <c r="D56" s="17">
        <v>25954</v>
      </c>
      <c r="E56" s="17">
        <v>1461635</v>
      </c>
      <c r="F56" s="17">
        <v>493301</v>
      </c>
      <c r="G56" s="20">
        <f t="shared" si="1"/>
        <v>-968334</v>
      </c>
      <c r="H56" s="89">
        <v>194076</v>
      </c>
      <c r="I56" s="90">
        <v>27</v>
      </c>
      <c r="J56" s="91">
        <v>11281</v>
      </c>
      <c r="K56" s="92">
        <v>119853</v>
      </c>
      <c r="L56" s="35">
        <f t="shared" si="0"/>
        <v>0.61755703951029495</v>
      </c>
      <c r="M56" s="36"/>
      <c r="N56" s="37" t="s">
        <v>19</v>
      </c>
      <c r="O56" s="38" t="s">
        <v>26</v>
      </c>
      <c r="P56" s="39" t="s">
        <v>24</v>
      </c>
      <c r="Q56" s="51" t="s">
        <v>12</v>
      </c>
      <c r="R56" s="53"/>
    </row>
    <row r="57" spans="2:19" ht="17.55" customHeight="1" x14ac:dyDescent="0.25">
      <c r="B57" s="15" t="s">
        <v>79</v>
      </c>
      <c r="C57" s="16">
        <v>5880</v>
      </c>
      <c r="D57" s="17">
        <v>415794</v>
      </c>
      <c r="E57" s="17">
        <v>1880202</v>
      </c>
      <c r="F57" s="17">
        <v>2130742</v>
      </c>
      <c r="G57" s="19">
        <f t="shared" si="1"/>
        <v>250540</v>
      </c>
      <c r="H57" s="89">
        <v>826812</v>
      </c>
      <c r="I57" s="93">
        <v>7</v>
      </c>
      <c r="J57" s="91">
        <v>63819</v>
      </c>
      <c r="K57" s="92">
        <v>409537</v>
      </c>
      <c r="L57" s="35">
        <f t="shared" si="0"/>
        <v>0.49532058073661245</v>
      </c>
      <c r="M57" s="36"/>
      <c r="N57" s="37" t="s">
        <v>18</v>
      </c>
      <c r="O57" s="38" t="s">
        <v>67</v>
      </c>
      <c r="P57" s="39" t="s">
        <v>19</v>
      </c>
      <c r="Q57" s="51" t="s">
        <v>12</v>
      </c>
      <c r="R57" s="48" t="s">
        <v>12</v>
      </c>
    </row>
    <row r="58" spans="2:19" ht="17.55" customHeight="1" x14ac:dyDescent="0.25">
      <c r="B58" s="15" t="s">
        <v>80</v>
      </c>
      <c r="C58" s="16">
        <v>2002</v>
      </c>
      <c r="D58" s="17">
        <v>3158</v>
      </c>
      <c r="E58" s="17">
        <v>23892</v>
      </c>
      <c r="F58" s="17">
        <v>2240</v>
      </c>
      <c r="G58" s="20">
        <f t="shared" si="1"/>
        <v>-21652</v>
      </c>
      <c r="H58" s="89">
        <v>4980</v>
      </c>
      <c r="I58" s="90">
        <v>72</v>
      </c>
      <c r="J58" s="91">
        <v>357</v>
      </c>
      <c r="K58" s="92">
        <v>2162</v>
      </c>
      <c r="L58" s="35">
        <f t="shared" si="0"/>
        <v>0.43413654618473896</v>
      </c>
      <c r="M58" s="40"/>
      <c r="N58" s="37" t="s">
        <v>18</v>
      </c>
      <c r="O58" s="38"/>
      <c r="P58" s="39"/>
      <c r="Q58" s="49" t="s">
        <v>12</v>
      </c>
      <c r="R58" s="48"/>
      <c r="S58" s="50"/>
    </row>
    <row r="59" spans="2:19" ht="17.55" customHeight="1" x14ac:dyDescent="0.25">
      <c r="B59" s="15" t="s">
        <v>81</v>
      </c>
      <c r="C59" s="16">
        <v>900</v>
      </c>
      <c r="D59" s="17">
        <v>1742</v>
      </c>
      <c r="E59" s="17">
        <v>8716</v>
      </c>
      <c r="F59" s="17">
        <v>20214</v>
      </c>
      <c r="G59" s="19">
        <f t="shared" si="1"/>
        <v>11498</v>
      </c>
      <c r="H59" s="89">
        <v>13450</v>
      </c>
      <c r="I59" s="90">
        <v>64</v>
      </c>
      <c r="J59" s="91">
        <v>862</v>
      </c>
      <c r="K59" s="92">
        <v>3970</v>
      </c>
      <c r="L59" s="35">
        <f t="shared" si="0"/>
        <v>0.29516728624535316</v>
      </c>
      <c r="M59" s="40"/>
      <c r="N59" s="37" t="s">
        <v>19</v>
      </c>
      <c r="O59" s="38" t="s">
        <v>22</v>
      </c>
      <c r="P59" s="39" t="s">
        <v>24</v>
      </c>
      <c r="Q59" s="49" t="s">
        <v>12</v>
      </c>
      <c r="R59" s="48"/>
      <c r="S59" s="50"/>
    </row>
    <row r="60" spans="2:19" ht="17.55" customHeight="1" x14ac:dyDescent="0.25">
      <c r="B60" s="15" t="s">
        <v>82</v>
      </c>
      <c r="C60" s="16">
        <v>2100</v>
      </c>
      <c r="D60" s="17">
        <v>4195</v>
      </c>
      <c r="E60" s="17">
        <v>16544</v>
      </c>
      <c r="F60" s="17">
        <v>62708</v>
      </c>
      <c r="G60" s="19">
        <f t="shared" si="1"/>
        <v>46164</v>
      </c>
      <c r="H60" s="89">
        <v>29422</v>
      </c>
      <c r="I60" s="90">
        <v>50</v>
      </c>
      <c r="J60" s="91">
        <v>756</v>
      </c>
      <c r="K60" s="92">
        <v>10474</v>
      </c>
      <c r="L60" s="35">
        <f t="shared" si="0"/>
        <v>0.35599211474406905</v>
      </c>
      <c r="M60" s="40"/>
      <c r="N60" s="37" t="s">
        <v>24</v>
      </c>
      <c r="O60" s="38" t="s">
        <v>17</v>
      </c>
      <c r="P60" s="39" t="s">
        <v>19</v>
      </c>
      <c r="Q60" s="51"/>
      <c r="R60" s="48"/>
      <c r="S60" s="50"/>
    </row>
    <row r="61" spans="2:19" ht="17.55" customHeight="1" x14ac:dyDescent="0.25">
      <c r="B61" s="15" t="s">
        <v>83</v>
      </c>
      <c r="C61" s="16">
        <v>3202</v>
      </c>
      <c r="D61" s="17">
        <v>4229</v>
      </c>
      <c r="E61" s="17">
        <v>23594</v>
      </c>
      <c r="F61" s="17">
        <v>47570</v>
      </c>
      <c r="G61" s="19">
        <f t="shared" si="1"/>
        <v>23976</v>
      </c>
      <c r="H61" s="89">
        <v>23911</v>
      </c>
      <c r="I61" s="90">
        <v>53</v>
      </c>
      <c r="J61" s="91">
        <v>16669</v>
      </c>
      <c r="K61" s="92">
        <v>11468</v>
      </c>
      <c r="L61" s="35">
        <f t="shared" si="0"/>
        <v>0.47961189410731464</v>
      </c>
      <c r="M61" s="40"/>
      <c r="N61" s="37" t="s">
        <v>24</v>
      </c>
      <c r="O61" s="38" t="s">
        <v>27</v>
      </c>
      <c r="P61" s="39" t="s">
        <v>19</v>
      </c>
      <c r="Q61" s="51" t="s">
        <v>12</v>
      </c>
      <c r="R61" s="48" t="s">
        <v>12</v>
      </c>
    </row>
    <row r="62" spans="2:19" ht="17.55" customHeight="1" x14ac:dyDescent="0.25">
      <c r="B62" s="15" t="s">
        <v>84</v>
      </c>
      <c r="C62" s="16">
        <v>7158</v>
      </c>
      <c r="D62" s="17">
        <v>25957</v>
      </c>
      <c r="E62" s="17">
        <v>20890</v>
      </c>
      <c r="F62" s="17">
        <v>38034</v>
      </c>
      <c r="G62" s="19">
        <f t="shared" si="1"/>
        <v>17144</v>
      </c>
      <c r="H62" s="89">
        <v>16930</v>
      </c>
      <c r="I62" s="90">
        <v>62</v>
      </c>
      <c r="J62" s="91">
        <v>277</v>
      </c>
      <c r="K62" s="92">
        <v>161</v>
      </c>
      <c r="L62" s="35">
        <f t="shared" si="0"/>
        <v>9.5097460129946847E-3</v>
      </c>
      <c r="M62" s="40"/>
      <c r="N62" s="37" t="s">
        <v>48</v>
      </c>
      <c r="O62" s="41"/>
      <c r="P62" s="42"/>
      <c r="Q62" s="51" t="s">
        <v>12</v>
      </c>
      <c r="R62" s="53"/>
    </row>
    <row r="63" spans="2:19" ht="17.55" customHeight="1" x14ac:dyDescent="0.25">
      <c r="B63" s="15" t="s">
        <v>85</v>
      </c>
      <c r="C63" s="16">
        <v>300</v>
      </c>
      <c r="D63" s="21">
        <v>350</v>
      </c>
      <c r="E63" s="17">
        <v>450</v>
      </c>
      <c r="F63" s="17">
        <v>802</v>
      </c>
      <c r="G63" s="19">
        <f t="shared" si="1"/>
        <v>352</v>
      </c>
      <c r="H63" s="94">
        <v>680</v>
      </c>
      <c r="I63" s="90">
        <v>76</v>
      </c>
      <c r="J63" s="91">
        <v>6</v>
      </c>
      <c r="K63" s="92">
        <v>0</v>
      </c>
      <c r="L63" s="35">
        <f t="shared" si="0"/>
        <v>0</v>
      </c>
      <c r="M63" s="40"/>
      <c r="N63" s="37" t="s">
        <v>19</v>
      </c>
      <c r="O63" s="38" t="s">
        <v>24</v>
      </c>
      <c r="P63" s="39" t="s">
        <v>26</v>
      </c>
      <c r="Q63" s="51"/>
      <c r="R63" s="53"/>
      <c r="S63" s="50"/>
    </row>
    <row r="64" spans="2:19" ht="17.55" customHeight="1" x14ac:dyDescent="0.25">
      <c r="B64" s="15" t="s">
        <v>86</v>
      </c>
      <c r="C64" s="16">
        <v>3430</v>
      </c>
      <c r="D64" s="17">
        <v>10093</v>
      </c>
      <c r="E64" s="17">
        <v>61066</v>
      </c>
      <c r="F64" s="17">
        <v>43057</v>
      </c>
      <c r="G64" s="20">
        <f t="shared" si="1"/>
        <v>-18009</v>
      </c>
      <c r="H64" s="89">
        <v>17395</v>
      </c>
      <c r="I64" s="90">
        <v>59</v>
      </c>
      <c r="J64" s="91">
        <v>584</v>
      </c>
      <c r="K64" s="92">
        <v>8237</v>
      </c>
      <c r="L64" s="35">
        <f t="shared" si="0"/>
        <v>0.47352687553894796</v>
      </c>
      <c r="M64" s="40"/>
      <c r="N64" s="37" t="s">
        <v>14</v>
      </c>
      <c r="O64" s="38" t="s">
        <v>60</v>
      </c>
      <c r="P64" s="39" t="s">
        <v>19</v>
      </c>
      <c r="Q64" s="51"/>
      <c r="R64" s="48"/>
      <c r="S64" s="50"/>
    </row>
    <row r="65" spans="2:19" ht="17.55" customHeight="1" x14ac:dyDescent="0.25">
      <c r="B65" s="15" t="s">
        <v>87</v>
      </c>
      <c r="C65" s="16">
        <v>2210</v>
      </c>
      <c r="D65" s="17">
        <v>6400</v>
      </c>
      <c r="E65" s="17">
        <v>34285</v>
      </c>
      <c r="F65" s="17">
        <v>98248</v>
      </c>
      <c r="G65" s="19">
        <f t="shared" si="1"/>
        <v>63963</v>
      </c>
      <c r="H65" s="89">
        <v>55315</v>
      </c>
      <c r="I65" s="90">
        <v>42</v>
      </c>
      <c r="J65" s="91">
        <v>5253</v>
      </c>
      <c r="K65" s="92">
        <v>27338</v>
      </c>
      <c r="L65" s="35">
        <f t="shared" si="0"/>
        <v>0.49422398987616378</v>
      </c>
      <c r="M65" s="40"/>
      <c r="N65" s="37" t="s">
        <v>14</v>
      </c>
      <c r="O65" s="38" t="s">
        <v>19</v>
      </c>
      <c r="P65" s="39" t="s">
        <v>26</v>
      </c>
      <c r="Q65" s="49" t="s">
        <v>12</v>
      </c>
      <c r="R65" s="52" t="s">
        <v>12</v>
      </c>
      <c r="S65" s="50"/>
    </row>
    <row r="66" spans="2:19" ht="17.55" customHeight="1" x14ac:dyDescent="0.25">
      <c r="B66" s="15" t="s">
        <v>88</v>
      </c>
      <c r="C66" s="16">
        <v>3310</v>
      </c>
      <c r="D66" s="17">
        <v>89766</v>
      </c>
      <c r="E66" s="17">
        <v>48830</v>
      </c>
      <c r="F66" s="17">
        <v>184806</v>
      </c>
      <c r="G66" s="19">
        <f t="shared" si="1"/>
        <v>135976</v>
      </c>
      <c r="H66" s="89">
        <v>134356</v>
      </c>
      <c r="I66" s="90">
        <v>34</v>
      </c>
      <c r="J66" s="91">
        <v>11309</v>
      </c>
      <c r="K66" s="92">
        <v>54645</v>
      </c>
      <c r="L66" s="35">
        <f t="shared" si="0"/>
        <v>0.40671797314597041</v>
      </c>
      <c r="M66" s="40"/>
      <c r="N66" s="37" t="s">
        <v>17</v>
      </c>
      <c r="O66" s="38" t="s">
        <v>26</v>
      </c>
      <c r="P66" s="39" t="s">
        <v>19</v>
      </c>
      <c r="Q66" s="47"/>
      <c r="R66" s="53"/>
    </row>
    <row r="67" spans="2:19" ht="17.55" customHeight="1" x14ac:dyDescent="0.25">
      <c r="B67" s="15" t="s">
        <v>89</v>
      </c>
      <c r="C67" s="16">
        <v>630</v>
      </c>
      <c r="D67" s="17">
        <v>1806</v>
      </c>
      <c r="E67" s="17">
        <v>4085</v>
      </c>
      <c r="F67" s="17">
        <v>25994</v>
      </c>
      <c r="G67" s="19">
        <f t="shared" si="1"/>
        <v>21909</v>
      </c>
      <c r="H67" s="89">
        <v>10919</v>
      </c>
      <c r="I67" s="90">
        <v>69</v>
      </c>
      <c r="J67" s="91">
        <v>509</v>
      </c>
      <c r="K67" s="92">
        <v>4711</v>
      </c>
      <c r="L67" s="35">
        <f t="shared" si="0"/>
        <v>0.43144976646213024</v>
      </c>
      <c r="M67" s="40"/>
      <c r="N67" s="37" t="s">
        <v>19</v>
      </c>
      <c r="O67" s="41"/>
      <c r="P67" s="42"/>
      <c r="Q67" s="47"/>
      <c r="R67" s="48" t="s">
        <v>12</v>
      </c>
    </row>
    <row r="68" spans="2:19" ht="17.55" customHeight="1" x14ac:dyDescent="0.25">
      <c r="B68" s="15" t="s">
        <v>90</v>
      </c>
      <c r="C68" s="16">
        <v>2037</v>
      </c>
      <c r="D68" s="17">
        <v>41440</v>
      </c>
      <c r="E68" s="17">
        <v>7420</v>
      </c>
      <c r="F68" s="17">
        <v>16939</v>
      </c>
      <c r="G68" s="19">
        <f t="shared" si="1"/>
        <v>9519</v>
      </c>
      <c r="H68" s="89">
        <v>6822</v>
      </c>
      <c r="I68" s="90">
        <v>70</v>
      </c>
      <c r="J68" s="91">
        <v>236</v>
      </c>
      <c r="K68" s="92">
        <v>2666</v>
      </c>
      <c r="L68" s="35">
        <f t="shared" si="0"/>
        <v>0.39079448841981823</v>
      </c>
      <c r="M68" s="40"/>
      <c r="N68" s="37" t="s">
        <v>34</v>
      </c>
      <c r="O68" s="38" t="s">
        <v>26</v>
      </c>
      <c r="P68" s="39" t="s">
        <v>14</v>
      </c>
      <c r="Q68" s="51"/>
      <c r="R68" s="48"/>
      <c r="S68" s="50"/>
    </row>
    <row r="69" spans="2:19" ht="17.55" customHeight="1" x14ac:dyDescent="0.25">
      <c r="B69" s="15" t="s">
        <v>91</v>
      </c>
      <c r="C69" s="16">
        <v>1510</v>
      </c>
      <c r="D69" s="17">
        <v>3080</v>
      </c>
      <c r="E69" s="17">
        <v>56386</v>
      </c>
      <c r="F69" s="17">
        <v>68426</v>
      </c>
      <c r="G69" s="19">
        <f t="shared" si="1"/>
        <v>12040</v>
      </c>
      <c r="H69" s="89">
        <v>18167</v>
      </c>
      <c r="I69" s="90">
        <v>57</v>
      </c>
      <c r="J69" s="91">
        <v>1546</v>
      </c>
      <c r="K69" s="92">
        <v>9008</v>
      </c>
      <c r="L69" s="35">
        <f t="shared" si="0"/>
        <v>0.49584411295205594</v>
      </c>
      <c r="M69" s="40"/>
      <c r="N69" s="37" t="s">
        <v>34</v>
      </c>
      <c r="O69" s="38" t="s">
        <v>27</v>
      </c>
      <c r="P69" s="39" t="s">
        <v>17</v>
      </c>
      <c r="Q69" s="51"/>
      <c r="R69" s="52" t="s">
        <v>12</v>
      </c>
      <c r="S69" s="50"/>
    </row>
    <row r="70" spans="2:19" ht="17.55" customHeight="1" x14ac:dyDescent="0.25">
      <c r="B70" s="15" t="s">
        <v>92</v>
      </c>
      <c r="C70" s="16">
        <v>755</v>
      </c>
      <c r="D70" s="17">
        <v>1290</v>
      </c>
      <c r="E70" s="17">
        <v>65945</v>
      </c>
      <c r="F70" s="17">
        <v>162968</v>
      </c>
      <c r="G70" s="19">
        <f t="shared" si="1"/>
        <v>97023</v>
      </c>
      <c r="H70" s="89">
        <v>72458</v>
      </c>
      <c r="I70" s="90">
        <v>40</v>
      </c>
      <c r="J70" s="91">
        <v>4888</v>
      </c>
      <c r="K70" s="92">
        <v>34933</v>
      </c>
      <c r="L70" s="35">
        <f t="shared" si="0"/>
        <v>0.48211377625659002</v>
      </c>
      <c r="M70" s="40"/>
      <c r="N70" s="37" t="s">
        <v>48</v>
      </c>
      <c r="O70" s="38"/>
      <c r="P70" s="42"/>
      <c r="Q70" s="49" t="s">
        <v>12</v>
      </c>
      <c r="R70" s="48"/>
      <c r="S70" s="50"/>
    </row>
    <row r="71" spans="2:19" ht="17.55" customHeight="1" x14ac:dyDescent="0.25">
      <c r="B71" s="15" t="s">
        <v>68</v>
      </c>
      <c r="C71" s="16">
        <v>1155</v>
      </c>
      <c r="D71" s="17">
        <v>4087</v>
      </c>
      <c r="E71" s="17">
        <v>127718</v>
      </c>
      <c r="F71" s="17">
        <v>118499</v>
      </c>
      <c r="G71" s="20">
        <f t="shared" si="1"/>
        <v>-9219</v>
      </c>
      <c r="H71" s="89">
        <v>50390</v>
      </c>
      <c r="I71" s="90">
        <v>43</v>
      </c>
      <c r="J71" s="91">
        <v>3543</v>
      </c>
      <c r="K71" s="92">
        <v>25036</v>
      </c>
      <c r="L71" s="35">
        <f t="shared" si="0"/>
        <v>0.49684461202619568</v>
      </c>
      <c r="M71" s="40"/>
      <c r="N71" s="37" t="s">
        <v>34</v>
      </c>
      <c r="O71" s="38" t="s">
        <v>22</v>
      </c>
      <c r="P71" s="39" t="s">
        <v>17</v>
      </c>
      <c r="Q71" s="47"/>
      <c r="R71" s="53"/>
    </row>
    <row r="72" spans="2:19" ht="17.55" customHeight="1" x14ac:dyDescent="0.25">
      <c r="B72" s="15" t="s">
        <v>93</v>
      </c>
      <c r="C72" s="16">
        <v>27086</v>
      </c>
      <c r="D72" s="17">
        <v>162951</v>
      </c>
      <c r="E72" s="17">
        <v>602534</v>
      </c>
      <c r="F72" s="17">
        <v>956963</v>
      </c>
      <c r="G72" s="19">
        <f t="shared" ref="G72:G83" si="2">F72-E72</f>
        <v>354429</v>
      </c>
      <c r="H72" s="89">
        <v>396968</v>
      </c>
      <c r="I72" s="90">
        <v>14</v>
      </c>
      <c r="J72" s="91">
        <v>12668</v>
      </c>
      <c r="K72" s="92">
        <v>174578</v>
      </c>
      <c r="L72" s="35">
        <f t="shared" si="0"/>
        <v>0.43977852119062494</v>
      </c>
      <c r="M72" s="40" t="s">
        <v>12</v>
      </c>
      <c r="N72" s="37" t="s">
        <v>17</v>
      </c>
      <c r="O72" s="38" t="s">
        <v>24</v>
      </c>
      <c r="P72" s="39" t="s">
        <v>14</v>
      </c>
      <c r="Q72" s="51" t="s">
        <v>12</v>
      </c>
      <c r="R72" s="48" t="s">
        <v>12</v>
      </c>
    </row>
    <row r="73" spans="2:19" ht="17.55" customHeight="1" x14ac:dyDescent="0.25">
      <c r="B73" s="15" t="s">
        <v>94</v>
      </c>
      <c r="C73" s="16">
        <v>1933</v>
      </c>
      <c r="D73" s="17">
        <v>10227</v>
      </c>
      <c r="E73" s="17">
        <v>5394578</v>
      </c>
      <c r="F73" s="17">
        <v>3625908</v>
      </c>
      <c r="G73" s="20">
        <f t="shared" si="2"/>
        <v>-1768670</v>
      </c>
      <c r="H73" s="89">
        <v>315481</v>
      </c>
      <c r="I73" s="90">
        <v>19</v>
      </c>
      <c r="J73" s="91">
        <v>8182</v>
      </c>
      <c r="K73" s="92">
        <v>148163</v>
      </c>
      <c r="L73" s="35">
        <f t="shared" si="0"/>
        <v>0.46964159489794949</v>
      </c>
      <c r="M73" s="40"/>
      <c r="N73" s="37" t="s">
        <v>18</v>
      </c>
      <c r="O73" s="38" t="s">
        <v>19</v>
      </c>
      <c r="P73" s="39" t="s">
        <v>17</v>
      </c>
      <c r="Q73" s="47"/>
      <c r="R73" s="48" t="s">
        <v>12</v>
      </c>
    </row>
    <row r="74" spans="2:19" ht="17.55" customHeight="1" x14ac:dyDescent="0.25">
      <c r="B74" s="15" t="s">
        <v>95</v>
      </c>
      <c r="C74" s="16">
        <v>2461</v>
      </c>
      <c r="D74" s="17">
        <v>1341</v>
      </c>
      <c r="E74" s="17">
        <v>74418</v>
      </c>
      <c r="F74" s="17">
        <v>417627</v>
      </c>
      <c r="G74" s="19">
        <f t="shared" si="2"/>
        <v>343209</v>
      </c>
      <c r="H74" s="89">
        <v>189261</v>
      </c>
      <c r="I74" s="90">
        <v>29</v>
      </c>
      <c r="J74" s="91">
        <v>9549</v>
      </c>
      <c r="K74" s="92">
        <v>92322</v>
      </c>
      <c r="L74" s="35">
        <f t="shared" si="0"/>
        <v>0.48780255837177233</v>
      </c>
      <c r="M74" s="40"/>
      <c r="N74" s="37" t="s">
        <v>19</v>
      </c>
      <c r="O74" s="38" t="s">
        <v>24</v>
      </c>
      <c r="P74" s="39" t="s">
        <v>27</v>
      </c>
      <c r="Q74" s="49" t="s">
        <v>12</v>
      </c>
      <c r="R74" s="48"/>
    </row>
    <row r="75" spans="2:19" ht="17.55" customHeight="1" x14ac:dyDescent="0.25">
      <c r="B75" s="15" t="s">
        <v>96</v>
      </c>
      <c r="C75" s="16">
        <v>3995</v>
      </c>
      <c r="D75" s="17">
        <v>7779</v>
      </c>
      <c r="E75" s="17">
        <v>390248</v>
      </c>
      <c r="F75" s="17">
        <v>1460643</v>
      </c>
      <c r="G75" s="19">
        <f t="shared" si="2"/>
        <v>1070395</v>
      </c>
      <c r="H75" s="89">
        <v>687704</v>
      </c>
      <c r="I75" s="93">
        <v>8</v>
      </c>
      <c r="J75" s="91">
        <v>53616</v>
      </c>
      <c r="K75" s="92">
        <v>327041</v>
      </c>
      <c r="L75" s="35">
        <f t="shared" si="0"/>
        <v>0.47555488989448946</v>
      </c>
      <c r="M75" s="40"/>
      <c r="N75" s="37" t="s">
        <v>97</v>
      </c>
      <c r="O75" s="38"/>
      <c r="P75" s="39"/>
      <c r="Q75" s="51"/>
      <c r="R75" s="52" t="s">
        <v>12</v>
      </c>
    </row>
    <row r="76" spans="2:19" ht="17.55" customHeight="1" x14ac:dyDescent="0.25">
      <c r="B76" s="15" t="s">
        <v>98</v>
      </c>
      <c r="C76" s="16">
        <v>2562</v>
      </c>
      <c r="D76" s="17">
        <v>6140</v>
      </c>
      <c r="E76" s="17">
        <v>18665</v>
      </c>
      <c r="F76" s="17">
        <v>78246</v>
      </c>
      <c r="G76" s="19">
        <f t="shared" si="2"/>
        <v>59581</v>
      </c>
      <c r="H76" s="89">
        <v>31392</v>
      </c>
      <c r="I76" s="90">
        <v>48</v>
      </c>
      <c r="J76" s="91">
        <v>2751</v>
      </c>
      <c r="K76" s="92">
        <v>14621</v>
      </c>
      <c r="L76" s="35">
        <f t="shared" si="0"/>
        <v>0.46575560652395515</v>
      </c>
      <c r="M76" s="40"/>
      <c r="N76" s="37" t="s">
        <v>60</v>
      </c>
      <c r="O76" s="38" t="s">
        <v>34</v>
      </c>
      <c r="P76" s="39" t="s">
        <v>26</v>
      </c>
      <c r="Q76" s="51"/>
      <c r="R76" s="48"/>
    </row>
    <row r="77" spans="2:19" ht="17.55" customHeight="1" x14ac:dyDescent="0.25">
      <c r="B77" s="15" t="s">
        <v>99</v>
      </c>
      <c r="C77" s="16">
        <v>2426</v>
      </c>
      <c r="D77" s="17">
        <v>16203</v>
      </c>
      <c r="E77" s="17">
        <v>467230</v>
      </c>
      <c r="F77" s="17">
        <v>770425</v>
      </c>
      <c r="G77" s="19">
        <f t="shared" si="2"/>
        <v>303195</v>
      </c>
      <c r="H77" s="89">
        <v>308268</v>
      </c>
      <c r="I77" s="90">
        <v>20</v>
      </c>
      <c r="J77" s="91">
        <v>7678</v>
      </c>
      <c r="K77" s="92">
        <v>153860</v>
      </c>
      <c r="L77" s="35">
        <f t="shared" si="0"/>
        <v>0.49911116301400082</v>
      </c>
      <c r="M77" s="40"/>
      <c r="N77" s="37" t="s">
        <v>48</v>
      </c>
      <c r="O77" s="38"/>
      <c r="P77" s="39"/>
      <c r="Q77" s="49" t="s">
        <v>12</v>
      </c>
      <c r="R77" s="52" t="s">
        <v>12</v>
      </c>
    </row>
    <row r="78" spans="2:19" ht="17.55" customHeight="1" x14ac:dyDescent="0.25">
      <c r="B78" s="15" t="s">
        <v>100</v>
      </c>
      <c r="C78" s="16">
        <v>0</v>
      </c>
      <c r="D78" s="17">
        <v>30525</v>
      </c>
      <c r="E78" s="17">
        <v>92721</v>
      </c>
      <c r="F78" s="17">
        <v>143266</v>
      </c>
      <c r="G78" s="19">
        <f t="shared" si="2"/>
        <v>50545</v>
      </c>
      <c r="H78" s="89">
        <v>69307</v>
      </c>
      <c r="I78" s="90">
        <v>41</v>
      </c>
      <c r="J78" s="91">
        <v>1884</v>
      </c>
      <c r="K78" s="92">
        <v>25616</v>
      </c>
      <c r="L78" s="35">
        <f t="shared" si="0"/>
        <v>0.36960191611236959</v>
      </c>
      <c r="M78" s="40"/>
      <c r="N78" s="37" t="s">
        <v>22</v>
      </c>
      <c r="O78" s="38" t="s">
        <v>17</v>
      </c>
      <c r="P78" s="42"/>
      <c r="Q78" s="51" t="s">
        <v>12</v>
      </c>
      <c r="R78" s="53"/>
    </row>
    <row r="79" spans="2:19" ht="17.55" customHeight="1" x14ac:dyDescent="0.25">
      <c r="B79" s="139" t="s">
        <v>101</v>
      </c>
      <c r="C79" s="16">
        <v>4825</v>
      </c>
      <c r="D79" s="17">
        <v>13575</v>
      </c>
      <c r="E79" s="17">
        <v>256994</v>
      </c>
      <c r="F79" s="17">
        <v>317286</v>
      </c>
      <c r="G79" s="19">
        <f t="shared" si="2"/>
        <v>60292</v>
      </c>
      <c r="H79" s="89">
        <v>110909</v>
      </c>
      <c r="I79" s="90">
        <v>37</v>
      </c>
      <c r="J79" s="91">
        <v>3404</v>
      </c>
      <c r="K79" s="92">
        <v>45317</v>
      </c>
      <c r="L79" s="35">
        <f t="shared" si="0"/>
        <v>0.40859623655429228</v>
      </c>
      <c r="M79" s="40" t="s">
        <v>12</v>
      </c>
      <c r="N79" s="37" t="s">
        <v>14</v>
      </c>
      <c r="O79" s="38" t="s">
        <v>24</v>
      </c>
      <c r="P79" s="39" t="s">
        <v>18</v>
      </c>
      <c r="Q79" s="51" t="s">
        <v>12</v>
      </c>
      <c r="R79" s="53"/>
    </row>
    <row r="80" spans="2:19" ht="17.55" customHeight="1" x14ac:dyDescent="0.25">
      <c r="B80" s="15" t="s">
        <v>102</v>
      </c>
      <c r="C80" s="16">
        <v>2897</v>
      </c>
      <c r="D80" s="17">
        <v>7679</v>
      </c>
      <c r="E80" s="17">
        <v>18627</v>
      </c>
      <c r="F80" s="17">
        <v>35580</v>
      </c>
      <c r="G80" s="19">
        <f t="shared" si="2"/>
        <v>16953</v>
      </c>
      <c r="H80" s="89">
        <v>11753</v>
      </c>
      <c r="I80" s="90">
        <v>66</v>
      </c>
      <c r="J80" s="91">
        <v>654</v>
      </c>
      <c r="K80" s="92">
        <v>4215</v>
      </c>
      <c r="L80" s="35">
        <f t="shared" si="0"/>
        <v>0.35863183867948611</v>
      </c>
      <c r="M80" s="40"/>
      <c r="N80" s="59" t="s">
        <v>18</v>
      </c>
      <c r="O80" s="60" t="s">
        <v>17</v>
      </c>
      <c r="P80" s="61" t="s">
        <v>14</v>
      </c>
      <c r="Q80" s="49" t="s">
        <v>12</v>
      </c>
      <c r="R80" s="48"/>
    </row>
    <row r="81" spans="2:18" ht="17.55" customHeight="1" x14ac:dyDescent="0.25">
      <c r="B81" s="15" t="s">
        <v>103</v>
      </c>
      <c r="C81" s="16">
        <v>1755</v>
      </c>
      <c r="D81" s="17">
        <v>5156</v>
      </c>
      <c r="E81" s="17">
        <v>47587</v>
      </c>
      <c r="F81" s="17">
        <v>56684</v>
      </c>
      <c r="G81" s="19">
        <f t="shared" si="2"/>
        <v>9097</v>
      </c>
      <c r="H81" s="89">
        <v>22789</v>
      </c>
      <c r="I81" s="90">
        <v>54</v>
      </c>
      <c r="J81" s="91">
        <v>2445</v>
      </c>
      <c r="K81" s="92">
        <v>11101</v>
      </c>
      <c r="L81" s="35">
        <f t="shared" si="0"/>
        <v>0.48712097941989557</v>
      </c>
      <c r="M81" s="40"/>
      <c r="N81" s="59" t="s">
        <v>18</v>
      </c>
      <c r="O81" s="60" t="s">
        <v>14</v>
      </c>
      <c r="P81" s="61" t="s">
        <v>34</v>
      </c>
      <c r="Q81" s="49" t="s">
        <v>12</v>
      </c>
      <c r="R81" s="48"/>
    </row>
    <row r="82" spans="2:18" ht="17.55" customHeight="1" x14ac:dyDescent="0.25">
      <c r="B82" s="15" t="s">
        <v>104</v>
      </c>
      <c r="C82" s="16">
        <v>902</v>
      </c>
      <c r="D82" s="17">
        <v>2236</v>
      </c>
      <c r="E82" s="17">
        <v>173833</v>
      </c>
      <c r="F82" s="17">
        <v>560046</v>
      </c>
      <c r="G82" s="19">
        <f t="shared" si="2"/>
        <v>386213</v>
      </c>
      <c r="H82" s="89">
        <v>342046</v>
      </c>
      <c r="I82" s="90">
        <v>17</v>
      </c>
      <c r="J82" s="91">
        <v>28028</v>
      </c>
      <c r="K82" s="92">
        <v>170765</v>
      </c>
      <c r="L82" s="35">
        <f t="shared" si="0"/>
        <v>0.49924571548856</v>
      </c>
      <c r="M82" s="40"/>
      <c r="N82" s="59" t="s">
        <v>24</v>
      </c>
      <c r="O82" s="60" t="s">
        <v>105</v>
      </c>
      <c r="P82" s="61" t="s">
        <v>13</v>
      </c>
      <c r="Q82" s="51"/>
      <c r="R82" s="48"/>
    </row>
    <row r="83" spans="2:18" ht="17.55" customHeight="1" x14ac:dyDescent="0.25">
      <c r="B83" s="54" t="s">
        <v>106</v>
      </c>
      <c r="C83" s="55">
        <v>26594</v>
      </c>
      <c r="D83" s="56">
        <v>67501</v>
      </c>
      <c r="E83" s="56">
        <v>441650</v>
      </c>
      <c r="F83" s="56">
        <v>209902</v>
      </c>
      <c r="G83" s="57">
        <f t="shared" si="2"/>
        <v>-231748</v>
      </c>
      <c r="H83" s="95">
        <v>29185</v>
      </c>
      <c r="I83" s="96">
        <v>51</v>
      </c>
      <c r="J83" s="97">
        <v>751</v>
      </c>
      <c r="K83" s="98">
        <v>13751</v>
      </c>
      <c r="L83" s="62">
        <f t="shared" si="0"/>
        <v>0.47116669522014731</v>
      </c>
      <c r="M83" s="63"/>
      <c r="N83" s="64" t="s">
        <v>14</v>
      </c>
      <c r="O83" s="65" t="s">
        <v>13</v>
      </c>
      <c r="P83" s="66" t="s">
        <v>19</v>
      </c>
      <c r="Q83" s="69"/>
      <c r="R83" s="70"/>
    </row>
    <row r="84" spans="2:18" s="6" customFormat="1" ht="17.55" customHeight="1" x14ac:dyDescent="0.25">
      <c r="B84" s="58" t="s">
        <v>107</v>
      </c>
      <c r="J84" s="75"/>
      <c r="K84" s="78"/>
      <c r="M84" s="67"/>
      <c r="N84" s="68"/>
      <c r="O84" s="68"/>
      <c r="P84" s="68"/>
      <c r="Q84" s="71"/>
      <c r="R84" s="71"/>
    </row>
  </sheetData>
  <mergeCells count="10">
    <mergeCell ref="Q3:R3"/>
    <mergeCell ref="B3:B6"/>
    <mergeCell ref="M3:M6"/>
    <mergeCell ref="Q4:Q6"/>
    <mergeCell ref="R4:R6"/>
    <mergeCell ref="C3:G3"/>
    <mergeCell ref="G4:G6"/>
    <mergeCell ref="H3:J5"/>
    <mergeCell ref="K3:L5"/>
    <mergeCell ref="N3:P5"/>
  </mergeCells>
  <phoneticPr fontId="17"/>
  <pageMargins left="0.43307086614173201" right="0.23622047244094499" top="0.55118110236220497" bottom="0.55118110236220497" header="0.31496062992126" footer="0.31496062992126"/>
  <pageSetup paperSize="8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V85"/>
  <sheetViews>
    <sheetView workbookViewId="0"/>
  </sheetViews>
  <sheetFormatPr defaultColWidth="14.44140625" defaultRowHeight="15.75" customHeight="1" x14ac:dyDescent="0.25"/>
  <sheetData>
    <row r="1" spans="1:22" ht="15.75" customHeight="1" x14ac:dyDescent="0.25">
      <c r="B1" s="1" t="s">
        <v>108</v>
      </c>
      <c r="C1" s="1" t="s">
        <v>109</v>
      </c>
      <c r="D1" s="1" t="s">
        <v>20</v>
      </c>
      <c r="E1" s="1" t="s">
        <v>23</v>
      </c>
      <c r="F1" s="1" t="s">
        <v>25</v>
      </c>
      <c r="G1" s="1" t="s">
        <v>28</v>
      </c>
      <c r="H1" s="1" t="s">
        <v>29</v>
      </c>
      <c r="I1" s="1" t="s">
        <v>31</v>
      </c>
      <c r="J1" s="1" t="s">
        <v>32</v>
      </c>
      <c r="K1" s="1" t="s">
        <v>33</v>
      </c>
      <c r="L1" s="1" t="s">
        <v>35</v>
      </c>
      <c r="M1" s="1" t="s">
        <v>36</v>
      </c>
      <c r="N1" s="1" t="s">
        <v>37</v>
      </c>
      <c r="O1" s="1" t="s">
        <v>38</v>
      </c>
      <c r="P1" s="1" t="s">
        <v>39</v>
      </c>
      <c r="Q1" s="1" t="s">
        <v>40</v>
      </c>
      <c r="R1" s="1" t="s">
        <v>41</v>
      </c>
      <c r="S1" s="1" t="s">
        <v>42</v>
      </c>
      <c r="T1" s="1" t="s">
        <v>43</v>
      </c>
      <c r="U1" s="1" t="s">
        <v>44</v>
      </c>
      <c r="V1" s="1" t="s">
        <v>45</v>
      </c>
    </row>
    <row r="2" spans="1:22" ht="15.75" customHeight="1" x14ac:dyDescent="0.25">
      <c r="A2" s="1">
        <v>21</v>
      </c>
      <c r="B2" s="1">
        <v>2343</v>
      </c>
      <c r="C2" s="1">
        <v>1546</v>
      </c>
      <c r="D2" s="1">
        <v>46677</v>
      </c>
      <c r="E2" s="1">
        <v>2082</v>
      </c>
      <c r="F2" s="1">
        <v>12429</v>
      </c>
      <c r="G2" s="1">
        <v>15946</v>
      </c>
      <c r="H2" s="1">
        <v>6192</v>
      </c>
      <c r="I2" s="1">
        <v>2039</v>
      </c>
      <c r="J2" s="1">
        <v>4209</v>
      </c>
      <c r="K2" s="1">
        <v>3110</v>
      </c>
      <c r="L2" s="1">
        <v>3213</v>
      </c>
      <c r="M2" s="1">
        <v>586</v>
      </c>
      <c r="N2" s="1">
        <v>8037</v>
      </c>
      <c r="O2" s="1">
        <v>1880</v>
      </c>
      <c r="P2" s="1">
        <v>1250</v>
      </c>
      <c r="Q2" s="1">
        <v>658</v>
      </c>
      <c r="R2" s="1">
        <v>1673</v>
      </c>
      <c r="S2" s="1">
        <v>11420</v>
      </c>
      <c r="T2" s="1">
        <v>172</v>
      </c>
      <c r="U2" s="1">
        <v>1010</v>
      </c>
      <c r="V2" s="1">
        <v>753</v>
      </c>
    </row>
    <row r="3" spans="1:22" ht="15.75" customHeight="1" x14ac:dyDescent="0.25">
      <c r="A3" s="1">
        <v>22</v>
      </c>
      <c r="B3" s="1">
        <v>1888</v>
      </c>
      <c r="C3" s="1">
        <v>1319</v>
      </c>
      <c r="D3" s="1">
        <v>2385</v>
      </c>
      <c r="E3" s="1">
        <v>3409</v>
      </c>
      <c r="F3" s="1">
        <v>3079</v>
      </c>
      <c r="G3" s="1">
        <v>5161</v>
      </c>
      <c r="H3" s="1">
        <v>6566</v>
      </c>
      <c r="I3" s="1">
        <v>2632</v>
      </c>
      <c r="J3" s="1">
        <v>3170</v>
      </c>
      <c r="K3" s="1">
        <v>3100</v>
      </c>
      <c r="L3" s="1">
        <v>4347</v>
      </c>
      <c r="M3" s="1">
        <v>720</v>
      </c>
      <c r="N3" s="1">
        <v>7330</v>
      </c>
      <c r="O3" s="1">
        <v>1750</v>
      </c>
      <c r="P3" s="1">
        <v>4440</v>
      </c>
      <c r="Q3" s="1">
        <v>2751</v>
      </c>
      <c r="R3" s="1">
        <v>2390</v>
      </c>
      <c r="S3" s="1">
        <v>4700</v>
      </c>
      <c r="T3" s="1">
        <v>160</v>
      </c>
      <c r="U3" s="1">
        <v>1090</v>
      </c>
      <c r="V3" s="1">
        <v>1920</v>
      </c>
    </row>
    <row r="4" spans="1:22" ht="15.75" customHeight="1" x14ac:dyDescent="0.25">
      <c r="A4" s="1">
        <v>23</v>
      </c>
      <c r="B4" s="1">
        <v>884</v>
      </c>
      <c r="C4" s="1">
        <v>1053</v>
      </c>
      <c r="D4" s="1">
        <v>10965</v>
      </c>
      <c r="E4" s="1">
        <v>6761</v>
      </c>
      <c r="F4" s="1">
        <v>2372</v>
      </c>
      <c r="G4" s="1">
        <v>178</v>
      </c>
      <c r="H4" s="1">
        <v>6901</v>
      </c>
      <c r="I4" s="1">
        <v>3489</v>
      </c>
      <c r="J4" s="1">
        <v>6161</v>
      </c>
      <c r="K4" s="1">
        <v>1030</v>
      </c>
      <c r="L4" s="1">
        <v>3609</v>
      </c>
      <c r="M4" s="1">
        <v>640</v>
      </c>
      <c r="N4" s="1">
        <v>11900</v>
      </c>
      <c r="O4" s="1">
        <v>1220</v>
      </c>
      <c r="P4" s="1">
        <v>630</v>
      </c>
      <c r="Q4" s="1">
        <v>3060</v>
      </c>
      <c r="R4" s="1">
        <v>14604</v>
      </c>
      <c r="S4" s="1">
        <v>3850</v>
      </c>
      <c r="T4" s="1">
        <v>580</v>
      </c>
      <c r="U4" s="1">
        <v>610</v>
      </c>
      <c r="V4" s="1">
        <v>500</v>
      </c>
    </row>
    <row r="5" spans="1:22" ht="15.75" customHeight="1" x14ac:dyDescent="0.25">
      <c r="B5" s="2">
        <f t="shared" ref="B5:V5" si="0">SUM(B2:B4)</f>
        <v>5115</v>
      </c>
      <c r="C5" s="2">
        <f t="shared" si="0"/>
        <v>3918</v>
      </c>
      <c r="D5" s="2">
        <f t="shared" si="0"/>
        <v>60027</v>
      </c>
      <c r="E5" s="2">
        <f t="shared" si="0"/>
        <v>12252</v>
      </c>
      <c r="F5" s="2">
        <f t="shared" si="0"/>
        <v>17880</v>
      </c>
      <c r="G5" s="2">
        <f t="shared" si="0"/>
        <v>21285</v>
      </c>
      <c r="H5" s="2">
        <f t="shared" si="0"/>
        <v>19659</v>
      </c>
      <c r="I5" s="2">
        <f t="shared" si="0"/>
        <v>8160</v>
      </c>
      <c r="J5" s="2">
        <f t="shared" si="0"/>
        <v>13540</v>
      </c>
      <c r="K5" s="2">
        <f t="shared" si="0"/>
        <v>7240</v>
      </c>
      <c r="L5" s="2">
        <f t="shared" si="0"/>
        <v>11169</v>
      </c>
      <c r="M5" s="2">
        <f t="shared" si="0"/>
        <v>1946</v>
      </c>
      <c r="N5" s="2">
        <f t="shared" si="0"/>
        <v>27267</v>
      </c>
      <c r="O5" s="2">
        <f t="shared" si="0"/>
        <v>4850</v>
      </c>
      <c r="P5" s="2">
        <f t="shared" si="0"/>
        <v>6320</v>
      </c>
      <c r="Q5" s="2">
        <f t="shared" si="0"/>
        <v>6469</v>
      </c>
      <c r="R5" s="2">
        <f t="shared" si="0"/>
        <v>18667</v>
      </c>
      <c r="S5" s="2">
        <f t="shared" si="0"/>
        <v>19970</v>
      </c>
      <c r="T5" s="2">
        <f t="shared" si="0"/>
        <v>912</v>
      </c>
      <c r="U5" s="2">
        <f t="shared" si="0"/>
        <v>2710</v>
      </c>
      <c r="V5" s="2">
        <f t="shared" si="0"/>
        <v>3173</v>
      </c>
    </row>
    <row r="6" spans="1:22" ht="15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customHeight="1" x14ac:dyDescent="0.25">
      <c r="A7" s="1">
        <v>24</v>
      </c>
      <c r="B7" s="1">
        <v>2338</v>
      </c>
      <c r="C7" s="1">
        <v>1105</v>
      </c>
      <c r="D7" s="1">
        <v>1059</v>
      </c>
      <c r="E7" s="1">
        <v>7138</v>
      </c>
      <c r="F7" s="1">
        <v>7615</v>
      </c>
      <c r="G7" s="1">
        <v>1422</v>
      </c>
      <c r="H7" s="1">
        <v>7487</v>
      </c>
      <c r="I7" s="1">
        <v>2237</v>
      </c>
      <c r="J7" s="1">
        <v>9514</v>
      </c>
      <c r="K7" s="1">
        <v>7850</v>
      </c>
      <c r="L7" s="1">
        <v>5765</v>
      </c>
      <c r="M7" s="1">
        <v>810</v>
      </c>
      <c r="N7" s="1">
        <v>14180</v>
      </c>
      <c r="O7" s="1">
        <v>2600</v>
      </c>
      <c r="P7" s="1">
        <v>960</v>
      </c>
      <c r="Q7" s="1">
        <v>7210</v>
      </c>
      <c r="R7" s="1">
        <v>10080</v>
      </c>
      <c r="S7" s="1">
        <v>1850</v>
      </c>
      <c r="T7" s="1">
        <v>509</v>
      </c>
      <c r="U7" s="1">
        <v>670</v>
      </c>
      <c r="V7" s="1">
        <v>500</v>
      </c>
    </row>
    <row r="8" spans="1:22" ht="15.75" customHeight="1" x14ac:dyDescent="0.25">
      <c r="A8" s="1">
        <v>25</v>
      </c>
      <c r="B8" s="1">
        <v>15275</v>
      </c>
      <c r="C8" s="1">
        <v>2072</v>
      </c>
      <c r="D8" s="1">
        <v>38250</v>
      </c>
      <c r="E8" s="1">
        <v>9099</v>
      </c>
      <c r="F8" s="1">
        <v>2403</v>
      </c>
      <c r="G8" s="1">
        <v>1015</v>
      </c>
      <c r="H8" s="1">
        <v>8064</v>
      </c>
      <c r="I8" s="1">
        <v>3768</v>
      </c>
      <c r="J8" s="1">
        <v>17151</v>
      </c>
      <c r="K8" s="1">
        <v>7160</v>
      </c>
      <c r="L8" s="1">
        <v>6090</v>
      </c>
      <c r="M8" s="1">
        <v>1242</v>
      </c>
      <c r="N8" s="1">
        <v>70442</v>
      </c>
      <c r="O8" s="1">
        <v>1920</v>
      </c>
      <c r="P8" s="1">
        <v>1010</v>
      </c>
      <c r="Q8" s="1">
        <v>1615</v>
      </c>
      <c r="R8" s="1">
        <v>25136</v>
      </c>
      <c r="S8" s="1">
        <v>180</v>
      </c>
      <c r="T8" s="1">
        <v>3796</v>
      </c>
      <c r="U8" s="1">
        <v>600</v>
      </c>
      <c r="V8" s="1">
        <v>800</v>
      </c>
    </row>
    <row r="9" spans="1:22" ht="15.75" customHeight="1" x14ac:dyDescent="0.25">
      <c r="A9" s="1">
        <v>26</v>
      </c>
      <c r="B9" s="1">
        <v>22151</v>
      </c>
      <c r="C9" s="1">
        <v>5468</v>
      </c>
      <c r="D9" s="1">
        <v>10715</v>
      </c>
      <c r="E9" s="1">
        <v>3503</v>
      </c>
      <c r="F9" s="1">
        <v>3301</v>
      </c>
      <c r="G9" s="1">
        <v>5155</v>
      </c>
      <c r="H9" s="1">
        <v>13582</v>
      </c>
      <c r="I9" s="1">
        <v>13034</v>
      </c>
      <c r="J9" s="1">
        <v>18366</v>
      </c>
      <c r="K9" s="1">
        <v>13783</v>
      </c>
      <c r="L9" s="1">
        <v>59126</v>
      </c>
      <c r="M9" s="1">
        <v>39552</v>
      </c>
      <c r="N9" s="1">
        <v>625473</v>
      </c>
      <c r="O9" s="1">
        <v>3095</v>
      </c>
      <c r="P9" s="1">
        <v>2245</v>
      </c>
      <c r="Q9" s="1">
        <v>6474</v>
      </c>
      <c r="R9" s="1">
        <v>24185</v>
      </c>
      <c r="S9" s="1">
        <v>7863</v>
      </c>
      <c r="T9" s="1">
        <v>4382</v>
      </c>
      <c r="U9" s="1">
        <v>1240</v>
      </c>
      <c r="V9" s="1">
        <v>440</v>
      </c>
    </row>
    <row r="10" spans="1:22" ht="15.75" customHeight="1" x14ac:dyDescent="0.25">
      <c r="B10" s="2">
        <f t="shared" ref="B10:V10" si="1">SUM(B7:B9)</f>
        <v>39764</v>
      </c>
      <c r="C10" s="2">
        <f t="shared" si="1"/>
        <v>8645</v>
      </c>
      <c r="D10" s="2">
        <f t="shared" si="1"/>
        <v>50024</v>
      </c>
      <c r="E10" s="2">
        <f t="shared" si="1"/>
        <v>19740</v>
      </c>
      <c r="F10" s="2">
        <f t="shared" si="1"/>
        <v>13319</v>
      </c>
      <c r="G10" s="2">
        <f t="shared" si="1"/>
        <v>7592</v>
      </c>
      <c r="H10" s="2">
        <f t="shared" si="1"/>
        <v>29133</v>
      </c>
      <c r="I10" s="2">
        <f t="shared" si="1"/>
        <v>19039</v>
      </c>
      <c r="J10" s="2">
        <f t="shared" si="1"/>
        <v>45031</v>
      </c>
      <c r="K10" s="2">
        <f t="shared" si="1"/>
        <v>28793</v>
      </c>
      <c r="L10" s="2">
        <f t="shared" si="1"/>
        <v>70981</v>
      </c>
      <c r="M10" s="2">
        <f t="shared" si="1"/>
        <v>41604</v>
      </c>
      <c r="N10" s="2">
        <f t="shared" si="1"/>
        <v>710095</v>
      </c>
      <c r="O10" s="2">
        <f t="shared" si="1"/>
        <v>7615</v>
      </c>
      <c r="P10" s="2">
        <f t="shared" si="1"/>
        <v>4215</v>
      </c>
      <c r="Q10" s="2">
        <f t="shared" si="1"/>
        <v>15299</v>
      </c>
      <c r="R10" s="2">
        <f t="shared" si="1"/>
        <v>59401</v>
      </c>
      <c r="S10" s="2">
        <f t="shared" si="1"/>
        <v>9893</v>
      </c>
      <c r="T10" s="2">
        <f t="shared" si="1"/>
        <v>8687</v>
      </c>
      <c r="U10" s="2">
        <f t="shared" si="1"/>
        <v>2510</v>
      </c>
      <c r="V10" s="2">
        <f t="shared" si="1"/>
        <v>1740</v>
      </c>
    </row>
    <row r="11" spans="1:22" ht="15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25">
      <c r="A12" s="1">
        <v>27</v>
      </c>
      <c r="B12" s="1">
        <v>9548</v>
      </c>
      <c r="C12" s="1">
        <v>8124</v>
      </c>
      <c r="D12" s="1">
        <v>9284</v>
      </c>
      <c r="E12" s="1">
        <v>60835</v>
      </c>
      <c r="F12" s="1">
        <v>52722</v>
      </c>
      <c r="G12" s="1">
        <v>457237</v>
      </c>
      <c r="H12" s="1">
        <v>144583</v>
      </c>
      <c r="I12" s="1">
        <v>6795</v>
      </c>
      <c r="J12" s="1">
        <v>2582627</v>
      </c>
      <c r="K12" s="1">
        <v>353423</v>
      </c>
      <c r="L12" s="1">
        <v>289197</v>
      </c>
      <c r="M12" s="1">
        <v>93748</v>
      </c>
      <c r="N12" s="1">
        <v>1722433</v>
      </c>
      <c r="O12" s="1">
        <v>5175</v>
      </c>
      <c r="P12" s="1">
        <v>100489</v>
      </c>
      <c r="Q12" s="1">
        <v>16829</v>
      </c>
      <c r="R12" s="1">
        <v>176357</v>
      </c>
      <c r="S12" s="1">
        <v>50363</v>
      </c>
      <c r="T12" s="1">
        <v>747642</v>
      </c>
      <c r="U12" s="1">
        <v>3661</v>
      </c>
      <c r="V12" s="1">
        <v>890</v>
      </c>
    </row>
    <row r="13" spans="1:22" ht="15.75" customHeight="1" x14ac:dyDescent="0.25">
      <c r="A13" s="1">
        <v>28</v>
      </c>
      <c r="B13" s="1">
        <v>52150</v>
      </c>
      <c r="C13" s="1">
        <v>20132</v>
      </c>
      <c r="D13" s="1">
        <v>119437</v>
      </c>
      <c r="E13" s="1">
        <v>236837</v>
      </c>
      <c r="F13" s="1">
        <v>286392</v>
      </c>
      <c r="G13" s="1">
        <v>540647</v>
      </c>
      <c r="H13" s="1">
        <v>122460</v>
      </c>
      <c r="I13" s="1">
        <v>52131</v>
      </c>
      <c r="J13" s="1">
        <v>7204693</v>
      </c>
      <c r="K13" s="1">
        <v>326203</v>
      </c>
      <c r="L13" s="1">
        <v>293867</v>
      </c>
      <c r="M13" s="1">
        <v>55534</v>
      </c>
      <c r="N13" s="1">
        <v>1101890</v>
      </c>
      <c r="O13" s="1">
        <v>248193</v>
      </c>
      <c r="P13" s="1">
        <v>230094</v>
      </c>
      <c r="Q13" s="1">
        <v>36381</v>
      </c>
      <c r="R13" s="1">
        <v>176761</v>
      </c>
      <c r="S13" s="1">
        <v>122091</v>
      </c>
      <c r="T13" s="1">
        <v>814874</v>
      </c>
      <c r="U13" s="1">
        <v>17820</v>
      </c>
      <c r="V13" s="1">
        <v>260</v>
      </c>
    </row>
    <row r="14" spans="1:22" ht="15.75" customHeight="1" x14ac:dyDescent="0.25">
      <c r="A14" s="1">
        <v>29</v>
      </c>
      <c r="B14" s="1">
        <v>13389</v>
      </c>
      <c r="C14" s="1">
        <v>24605</v>
      </c>
      <c r="D14" s="1">
        <v>112830</v>
      </c>
      <c r="E14" s="1">
        <v>244800</v>
      </c>
      <c r="F14" s="1">
        <v>133109</v>
      </c>
      <c r="G14" s="1">
        <v>214773</v>
      </c>
      <c r="H14" s="1">
        <v>113362</v>
      </c>
      <c r="I14" s="1">
        <v>90902</v>
      </c>
      <c r="J14" s="1">
        <v>449343</v>
      </c>
      <c r="K14" s="1">
        <v>389262</v>
      </c>
      <c r="L14" s="1">
        <v>193462</v>
      </c>
      <c r="M14" s="1">
        <v>694208</v>
      </c>
      <c r="N14" s="1">
        <v>1588666</v>
      </c>
      <c r="O14" s="1">
        <v>257413</v>
      </c>
      <c r="P14" s="1">
        <v>555072</v>
      </c>
      <c r="Q14" s="1">
        <v>78605</v>
      </c>
      <c r="R14" s="1">
        <v>222383</v>
      </c>
      <c r="S14" s="1">
        <v>198390</v>
      </c>
      <c r="T14" s="1">
        <v>888755</v>
      </c>
      <c r="U14" s="1">
        <v>16522</v>
      </c>
      <c r="V14" s="1">
        <v>270</v>
      </c>
    </row>
    <row r="15" spans="1:22" ht="15.75" customHeight="1" x14ac:dyDescent="0.25">
      <c r="B15" s="2">
        <f t="shared" ref="B15:V15" si="2">SUM(B12:B14)</f>
        <v>75087</v>
      </c>
      <c r="C15" s="2">
        <f t="shared" si="2"/>
        <v>52861</v>
      </c>
      <c r="D15" s="2">
        <f t="shared" si="2"/>
        <v>241551</v>
      </c>
      <c r="E15" s="2">
        <f t="shared" si="2"/>
        <v>542472</v>
      </c>
      <c r="F15" s="2">
        <f t="shared" si="2"/>
        <v>472223</v>
      </c>
      <c r="G15" s="2">
        <f t="shared" si="2"/>
        <v>1212657</v>
      </c>
      <c r="H15" s="2">
        <f t="shared" si="2"/>
        <v>380405</v>
      </c>
      <c r="I15" s="2">
        <f t="shared" si="2"/>
        <v>149828</v>
      </c>
      <c r="J15" s="2">
        <f t="shared" si="2"/>
        <v>10236663</v>
      </c>
      <c r="K15" s="2">
        <f t="shared" si="2"/>
        <v>1068888</v>
      </c>
      <c r="L15" s="2">
        <f t="shared" si="2"/>
        <v>776526</v>
      </c>
      <c r="M15" s="2">
        <f t="shared" si="2"/>
        <v>843490</v>
      </c>
      <c r="N15" s="2">
        <f t="shared" si="2"/>
        <v>4412989</v>
      </c>
      <c r="O15" s="2">
        <f t="shared" si="2"/>
        <v>510781</v>
      </c>
      <c r="P15" s="2">
        <f t="shared" si="2"/>
        <v>885655</v>
      </c>
      <c r="Q15" s="2">
        <f t="shared" si="2"/>
        <v>131815</v>
      </c>
      <c r="R15" s="2">
        <f t="shared" si="2"/>
        <v>575501</v>
      </c>
      <c r="S15" s="2">
        <f t="shared" si="2"/>
        <v>370844</v>
      </c>
      <c r="T15" s="2">
        <f t="shared" si="2"/>
        <v>2451271</v>
      </c>
      <c r="U15" s="2">
        <f t="shared" si="2"/>
        <v>38003</v>
      </c>
      <c r="V15" s="2">
        <f t="shared" si="2"/>
        <v>1420</v>
      </c>
    </row>
    <row r="16" spans="1:22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">
        <v>30</v>
      </c>
      <c r="B17" s="1">
        <v>452181</v>
      </c>
      <c r="C17" s="1">
        <v>18259</v>
      </c>
      <c r="D17" s="1">
        <v>151453</v>
      </c>
      <c r="E17" s="1">
        <v>104013</v>
      </c>
      <c r="F17" s="1">
        <v>187064</v>
      </c>
      <c r="G17" s="1">
        <v>82931</v>
      </c>
      <c r="H17" s="1">
        <v>477618</v>
      </c>
      <c r="I17" s="1">
        <v>229074</v>
      </c>
      <c r="J17" s="1">
        <v>164003</v>
      </c>
      <c r="K17" s="1">
        <v>224281</v>
      </c>
      <c r="L17" s="1">
        <v>172055</v>
      </c>
      <c r="M17" s="1">
        <v>30140</v>
      </c>
      <c r="N17" s="1">
        <v>932108</v>
      </c>
      <c r="O17" s="1">
        <v>158196</v>
      </c>
      <c r="P17" s="1">
        <v>455953</v>
      </c>
      <c r="Q17" s="1">
        <v>144397</v>
      </c>
      <c r="R17" s="1">
        <v>209009</v>
      </c>
      <c r="S17" s="1">
        <v>169064</v>
      </c>
      <c r="T17" s="1">
        <v>613993</v>
      </c>
      <c r="U17" s="1">
        <v>16100</v>
      </c>
      <c r="V17" s="1">
        <v>1360</v>
      </c>
    </row>
    <row r="18" spans="1:22" ht="15.75" customHeight="1" x14ac:dyDescent="0.25">
      <c r="A18" s="1">
        <v>1</v>
      </c>
      <c r="B18" s="1">
        <v>1039967</v>
      </c>
      <c r="C18" s="1">
        <v>14633</v>
      </c>
      <c r="D18" s="1">
        <v>360808</v>
      </c>
      <c r="E18" s="1">
        <v>155192</v>
      </c>
      <c r="F18" s="1">
        <v>250142</v>
      </c>
      <c r="G18" s="1">
        <v>85167</v>
      </c>
      <c r="H18" s="1">
        <v>1376222</v>
      </c>
      <c r="I18" s="1">
        <v>368733</v>
      </c>
      <c r="J18" s="1">
        <v>1205421</v>
      </c>
      <c r="K18" s="1">
        <v>345176</v>
      </c>
      <c r="L18" s="1">
        <v>340056</v>
      </c>
      <c r="M18" s="1">
        <v>32158</v>
      </c>
      <c r="N18" s="1">
        <v>1288175</v>
      </c>
      <c r="O18" s="1">
        <v>71897</v>
      </c>
      <c r="P18" s="1">
        <v>637031</v>
      </c>
      <c r="Q18" s="1">
        <v>670125</v>
      </c>
      <c r="R18" s="1">
        <v>202979</v>
      </c>
      <c r="S18" s="1">
        <v>440243</v>
      </c>
      <c r="T18" s="1">
        <v>983077</v>
      </c>
      <c r="U18" s="1">
        <v>13000</v>
      </c>
      <c r="V18" s="1">
        <v>2899</v>
      </c>
    </row>
    <row r="19" spans="1:22" ht="15.75" customHeight="1" x14ac:dyDescent="0.25">
      <c r="A19" s="1">
        <v>2</v>
      </c>
      <c r="B19" s="1">
        <v>947258</v>
      </c>
      <c r="C19" s="1">
        <v>192341</v>
      </c>
      <c r="D19" s="1">
        <v>465187</v>
      </c>
      <c r="E19" s="1">
        <v>98885</v>
      </c>
      <c r="F19" s="1">
        <v>341193</v>
      </c>
      <c r="G19" s="1">
        <v>164315</v>
      </c>
      <c r="H19" s="1">
        <v>1470702</v>
      </c>
      <c r="I19" s="1">
        <v>392034</v>
      </c>
      <c r="J19" s="1">
        <v>1855105</v>
      </c>
      <c r="K19" s="1">
        <v>536802</v>
      </c>
      <c r="L19" s="1">
        <v>574325</v>
      </c>
      <c r="M19" s="1">
        <v>118700</v>
      </c>
      <c r="N19" s="1">
        <v>1526248</v>
      </c>
      <c r="O19" s="1">
        <v>121449</v>
      </c>
      <c r="P19" s="1">
        <v>412970</v>
      </c>
      <c r="Q19" s="1">
        <v>857073</v>
      </c>
      <c r="R19" s="1">
        <v>210654</v>
      </c>
      <c r="S19" s="1">
        <v>500687</v>
      </c>
      <c r="T19" s="1">
        <v>1070547</v>
      </c>
      <c r="U19" s="1">
        <v>14010</v>
      </c>
      <c r="V19" s="1">
        <v>5603</v>
      </c>
    </row>
    <row r="20" spans="1:22" ht="15.75" customHeight="1" x14ac:dyDescent="0.25">
      <c r="B20" s="2">
        <f t="shared" ref="B20:V20" si="3">SUM(B17:B19)</f>
        <v>2439406</v>
      </c>
      <c r="C20" s="2">
        <f t="shared" si="3"/>
        <v>225233</v>
      </c>
      <c r="D20" s="2">
        <f t="shared" si="3"/>
        <v>977448</v>
      </c>
      <c r="E20" s="2">
        <f t="shared" si="3"/>
        <v>358090</v>
      </c>
      <c r="F20" s="2">
        <f t="shared" si="3"/>
        <v>778399</v>
      </c>
      <c r="G20" s="2">
        <f t="shared" si="3"/>
        <v>332413</v>
      </c>
      <c r="H20" s="2">
        <f t="shared" si="3"/>
        <v>3324542</v>
      </c>
      <c r="I20" s="2">
        <f t="shared" si="3"/>
        <v>989841</v>
      </c>
      <c r="J20" s="2">
        <f t="shared" si="3"/>
        <v>3224529</v>
      </c>
      <c r="K20" s="2">
        <f t="shared" si="3"/>
        <v>1106259</v>
      </c>
      <c r="L20" s="2">
        <f t="shared" si="3"/>
        <v>1086436</v>
      </c>
      <c r="M20" s="2">
        <f t="shared" si="3"/>
        <v>180998</v>
      </c>
      <c r="N20" s="2">
        <f t="shared" si="3"/>
        <v>3746531</v>
      </c>
      <c r="O20" s="2">
        <f t="shared" si="3"/>
        <v>351542</v>
      </c>
      <c r="P20" s="2">
        <f t="shared" si="3"/>
        <v>1505954</v>
      </c>
      <c r="Q20" s="2">
        <f t="shared" si="3"/>
        <v>1671595</v>
      </c>
      <c r="R20" s="2">
        <f t="shared" si="3"/>
        <v>622642</v>
      </c>
      <c r="S20" s="2">
        <f t="shared" si="3"/>
        <v>1109994</v>
      </c>
      <c r="T20" s="2">
        <f t="shared" si="3"/>
        <v>2667617</v>
      </c>
      <c r="U20" s="2">
        <f t="shared" si="3"/>
        <v>43110</v>
      </c>
      <c r="V20" s="2">
        <f t="shared" si="3"/>
        <v>9862</v>
      </c>
    </row>
    <row r="23" spans="1:22" ht="15.75" customHeight="1" x14ac:dyDescent="0.25">
      <c r="B23" s="1" t="s">
        <v>46</v>
      </c>
      <c r="C23" s="1" t="s">
        <v>47</v>
      </c>
      <c r="D23" s="1" t="s">
        <v>49</v>
      </c>
      <c r="E23" s="1" t="s">
        <v>51</v>
      </c>
      <c r="F23" s="1" t="s">
        <v>52</v>
      </c>
      <c r="G23" s="1" t="s">
        <v>53</v>
      </c>
      <c r="H23" s="1" t="s">
        <v>54</v>
      </c>
      <c r="I23" s="1" t="s">
        <v>55</v>
      </c>
      <c r="J23" s="1" t="s">
        <v>56</v>
      </c>
      <c r="K23" s="1" t="s">
        <v>57</v>
      </c>
      <c r="L23" s="1" t="s">
        <v>58</v>
      </c>
      <c r="M23" s="1" t="s">
        <v>59</v>
      </c>
      <c r="N23" s="1" t="s">
        <v>61</v>
      </c>
      <c r="O23" s="1" t="s">
        <v>62</v>
      </c>
      <c r="P23" s="1" t="s">
        <v>63</v>
      </c>
      <c r="Q23" s="1" t="s">
        <v>64</v>
      </c>
      <c r="R23" s="1" t="s">
        <v>65</v>
      </c>
      <c r="S23" s="1" t="s">
        <v>66</v>
      </c>
      <c r="T23" s="1" t="s">
        <v>68</v>
      </c>
      <c r="U23" s="1" t="s">
        <v>69</v>
      </c>
    </row>
    <row r="24" spans="1:22" ht="15.75" customHeight="1" x14ac:dyDescent="0.25">
      <c r="A24" s="1">
        <v>21</v>
      </c>
      <c r="B24" s="1">
        <v>0</v>
      </c>
      <c r="C24" s="1">
        <v>550</v>
      </c>
      <c r="D24" s="1">
        <v>425</v>
      </c>
      <c r="E24" s="1">
        <v>910</v>
      </c>
      <c r="F24" s="1">
        <v>7314</v>
      </c>
      <c r="G24" s="1">
        <v>655</v>
      </c>
      <c r="H24" s="1">
        <v>5940</v>
      </c>
      <c r="I24" s="1">
        <v>45</v>
      </c>
      <c r="J24" s="1">
        <v>1380</v>
      </c>
      <c r="K24" s="1">
        <v>1220</v>
      </c>
      <c r="L24" s="1">
        <v>1934</v>
      </c>
      <c r="M24" s="1">
        <v>828</v>
      </c>
      <c r="N24" s="1">
        <v>973</v>
      </c>
      <c r="O24" s="1">
        <v>3000</v>
      </c>
      <c r="P24" s="1">
        <v>1412</v>
      </c>
      <c r="Q24" s="1">
        <v>125</v>
      </c>
      <c r="R24" s="1">
        <v>0</v>
      </c>
      <c r="S24" s="1">
        <v>160</v>
      </c>
      <c r="T24" s="1">
        <v>135</v>
      </c>
      <c r="U24" s="1">
        <v>5360</v>
      </c>
    </row>
    <row r="25" spans="1:22" ht="15.75" customHeight="1" x14ac:dyDescent="0.25">
      <c r="A25" s="1">
        <v>22</v>
      </c>
      <c r="B25" s="1">
        <v>150</v>
      </c>
      <c r="C25" s="1">
        <v>170</v>
      </c>
      <c r="D25" s="1">
        <v>350</v>
      </c>
      <c r="E25" s="1">
        <v>915</v>
      </c>
      <c r="F25" s="1">
        <v>5890</v>
      </c>
      <c r="G25" s="1">
        <v>645</v>
      </c>
      <c r="H25" s="1">
        <v>690</v>
      </c>
      <c r="I25" s="1">
        <v>150</v>
      </c>
      <c r="J25" s="1">
        <v>810</v>
      </c>
      <c r="K25" s="1">
        <v>1210</v>
      </c>
      <c r="L25" s="1">
        <v>22956</v>
      </c>
      <c r="M25" s="1">
        <v>780</v>
      </c>
      <c r="N25" s="1">
        <v>915</v>
      </c>
      <c r="O25" s="1">
        <v>1700</v>
      </c>
      <c r="P25" s="1">
        <v>385</v>
      </c>
      <c r="Q25" s="1">
        <v>170</v>
      </c>
      <c r="R25" s="1">
        <v>0</v>
      </c>
      <c r="S25" s="1">
        <v>310</v>
      </c>
      <c r="T25" s="1">
        <v>125</v>
      </c>
      <c r="U25" s="1">
        <v>5305</v>
      </c>
    </row>
    <row r="26" spans="1:22" ht="15.75" customHeight="1" x14ac:dyDescent="0.25">
      <c r="A26" s="1">
        <v>23</v>
      </c>
      <c r="B26" s="1">
        <v>400</v>
      </c>
      <c r="C26" s="1">
        <v>243</v>
      </c>
      <c r="D26" s="1">
        <v>190</v>
      </c>
      <c r="E26" s="1">
        <v>1800</v>
      </c>
      <c r="F26" s="1">
        <v>3300</v>
      </c>
      <c r="G26" s="1">
        <v>510</v>
      </c>
      <c r="H26" s="1">
        <v>5570</v>
      </c>
      <c r="I26" s="1">
        <v>70</v>
      </c>
      <c r="J26" s="1">
        <v>1230</v>
      </c>
      <c r="K26" s="1">
        <v>6110</v>
      </c>
      <c r="L26" s="1">
        <v>13123</v>
      </c>
      <c r="M26" s="1">
        <v>755</v>
      </c>
      <c r="N26" s="1">
        <v>1065</v>
      </c>
      <c r="O26" s="1">
        <v>530</v>
      </c>
      <c r="P26" s="1">
        <v>1630</v>
      </c>
      <c r="Q26" s="1">
        <v>410</v>
      </c>
      <c r="R26" s="1">
        <v>150</v>
      </c>
      <c r="S26" s="1">
        <v>191</v>
      </c>
      <c r="T26" s="1">
        <v>145</v>
      </c>
      <c r="U26" s="1">
        <v>2892</v>
      </c>
    </row>
    <row r="27" spans="1:22" ht="15.75" customHeight="1" x14ac:dyDescent="0.25">
      <c r="B27" s="2">
        <f t="shared" ref="B27:U27" si="4">SUM(B24:B26)</f>
        <v>550</v>
      </c>
      <c r="C27" s="2">
        <f t="shared" si="4"/>
        <v>963</v>
      </c>
      <c r="D27" s="2">
        <f t="shared" si="4"/>
        <v>965</v>
      </c>
      <c r="E27" s="2">
        <f t="shared" si="4"/>
        <v>3625</v>
      </c>
      <c r="F27" s="2">
        <f t="shared" si="4"/>
        <v>16504</v>
      </c>
      <c r="G27" s="2">
        <f t="shared" si="4"/>
        <v>1810</v>
      </c>
      <c r="H27" s="2">
        <f t="shared" si="4"/>
        <v>12200</v>
      </c>
      <c r="I27" s="2">
        <f t="shared" si="4"/>
        <v>265</v>
      </c>
      <c r="J27" s="2">
        <f t="shared" si="4"/>
        <v>3420</v>
      </c>
      <c r="K27" s="2">
        <f t="shared" si="4"/>
        <v>8540</v>
      </c>
      <c r="L27" s="2">
        <f t="shared" si="4"/>
        <v>38013</v>
      </c>
      <c r="M27" s="2">
        <f t="shared" si="4"/>
        <v>2363</v>
      </c>
      <c r="N27" s="2">
        <f t="shared" si="4"/>
        <v>2953</v>
      </c>
      <c r="O27" s="2">
        <f t="shared" si="4"/>
        <v>5230</v>
      </c>
      <c r="P27" s="2">
        <f t="shared" si="4"/>
        <v>3427</v>
      </c>
      <c r="Q27" s="2">
        <f t="shared" si="4"/>
        <v>705</v>
      </c>
      <c r="R27" s="2">
        <f t="shared" si="4"/>
        <v>150</v>
      </c>
      <c r="S27" s="2">
        <f t="shared" si="4"/>
        <v>661</v>
      </c>
      <c r="T27" s="2">
        <f t="shared" si="4"/>
        <v>405</v>
      </c>
      <c r="U27" s="2">
        <f t="shared" si="4"/>
        <v>13557</v>
      </c>
    </row>
    <row r="29" spans="1:22" ht="15.75" customHeight="1" x14ac:dyDescent="0.25">
      <c r="A29" s="1">
        <v>24</v>
      </c>
      <c r="B29" s="1">
        <v>2000</v>
      </c>
      <c r="C29" s="1">
        <v>610</v>
      </c>
      <c r="D29" s="1">
        <v>2210</v>
      </c>
      <c r="E29" s="1">
        <v>1877</v>
      </c>
      <c r="F29" s="1">
        <v>77360</v>
      </c>
      <c r="G29" s="1">
        <v>570</v>
      </c>
      <c r="H29" s="1">
        <v>988</v>
      </c>
      <c r="I29" s="1">
        <v>120</v>
      </c>
      <c r="J29" s="1">
        <v>1180</v>
      </c>
      <c r="K29" s="1">
        <v>1790</v>
      </c>
      <c r="L29" s="1">
        <v>13677</v>
      </c>
      <c r="M29" s="1">
        <v>1642</v>
      </c>
      <c r="N29" s="1">
        <v>2174</v>
      </c>
      <c r="O29" s="1">
        <v>150</v>
      </c>
      <c r="P29" s="1">
        <v>530</v>
      </c>
      <c r="Q29" s="1">
        <v>280</v>
      </c>
      <c r="R29" s="1">
        <v>100</v>
      </c>
      <c r="S29" s="1">
        <v>540</v>
      </c>
      <c r="T29" s="1">
        <v>1205</v>
      </c>
      <c r="U29" s="1">
        <v>4117</v>
      </c>
    </row>
    <row r="30" spans="1:22" ht="15.75" customHeight="1" x14ac:dyDescent="0.25">
      <c r="A30" s="1">
        <v>25</v>
      </c>
      <c r="B30" s="1">
        <v>200</v>
      </c>
      <c r="C30" s="1">
        <v>110</v>
      </c>
      <c r="D30" s="1">
        <v>180</v>
      </c>
      <c r="E30" s="1">
        <v>2016</v>
      </c>
      <c r="F30" s="1">
        <v>125558</v>
      </c>
      <c r="G30" s="1">
        <v>705</v>
      </c>
      <c r="H30" s="1">
        <v>11061</v>
      </c>
      <c r="I30" s="1">
        <v>1128</v>
      </c>
      <c r="J30" s="1">
        <v>770</v>
      </c>
      <c r="K30" s="1">
        <v>10286</v>
      </c>
      <c r="L30" s="1">
        <v>24221</v>
      </c>
      <c r="M30" s="1">
        <v>3705</v>
      </c>
      <c r="N30" s="1">
        <v>1685</v>
      </c>
      <c r="O30" s="1">
        <v>365</v>
      </c>
      <c r="P30" s="1">
        <v>1927</v>
      </c>
      <c r="Q30" s="1">
        <v>1000</v>
      </c>
      <c r="R30" s="1">
        <v>2401</v>
      </c>
      <c r="S30" s="1">
        <v>1070</v>
      </c>
      <c r="T30" s="1">
        <v>5105</v>
      </c>
      <c r="U30" s="1">
        <v>5819</v>
      </c>
    </row>
    <row r="31" spans="1:22" ht="15.75" customHeight="1" x14ac:dyDescent="0.25">
      <c r="A31" s="1">
        <v>26</v>
      </c>
      <c r="B31" s="1">
        <v>895</v>
      </c>
      <c r="C31" s="1">
        <v>3111</v>
      </c>
      <c r="D31" s="1">
        <v>300</v>
      </c>
      <c r="E31" s="1">
        <v>882</v>
      </c>
      <c r="F31" s="1">
        <v>194092</v>
      </c>
      <c r="G31" s="1">
        <v>520</v>
      </c>
      <c r="H31" s="1">
        <v>5804</v>
      </c>
      <c r="I31" s="1">
        <v>2435</v>
      </c>
      <c r="J31" s="1">
        <v>1030</v>
      </c>
      <c r="K31" s="1">
        <v>1454</v>
      </c>
      <c r="L31" s="1">
        <v>12592</v>
      </c>
      <c r="M31" s="1">
        <v>2020</v>
      </c>
      <c r="N31" s="1">
        <v>17078</v>
      </c>
      <c r="O31" s="1">
        <v>5361</v>
      </c>
      <c r="P31" s="1">
        <v>16373</v>
      </c>
      <c r="Q31" s="1">
        <v>4966</v>
      </c>
      <c r="R31" s="1">
        <v>450</v>
      </c>
      <c r="S31" s="1">
        <v>1335</v>
      </c>
      <c r="T31" s="1">
        <v>19825</v>
      </c>
      <c r="U31" s="1">
        <v>4337</v>
      </c>
    </row>
    <row r="32" spans="1:22" ht="15.75" customHeight="1" x14ac:dyDescent="0.25">
      <c r="B32" s="2">
        <f t="shared" ref="B32:U32" si="5">SUM(B29:B31)</f>
        <v>3095</v>
      </c>
      <c r="C32" s="2">
        <f t="shared" si="5"/>
        <v>3831</v>
      </c>
      <c r="D32" s="2">
        <f t="shared" si="5"/>
        <v>2690</v>
      </c>
      <c r="E32" s="2">
        <f t="shared" si="5"/>
        <v>4775</v>
      </c>
      <c r="F32" s="2">
        <f t="shared" si="5"/>
        <v>397010</v>
      </c>
      <c r="G32" s="2">
        <f t="shared" si="5"/>
        <v>1795</v>
      </c>
      <c r="H32" s="2">
        <f t="shared" si="5"/>
        <v>17853</v>
      </c>
      <c r="I32" s="2">
        <f t="shared" si="5"/>
        <v>3683</v>
      </c>
      <c r="J32" s="2">
        <f t="shared" si="5"/>
        <v>2980</v>
      </c>
      <c r="K32" s="2">
        <f t="shared" si="5"/>
        <v>13530</v>
      </c>
      <c r="L32" s="2">
        <f t="shared" si="5"/>
        <v>50490</v>
      </c>
      <c r="M32" s="2">
        <f t="shared" si="5"/>
        <v>7367</v>
      </c>
      <c r="N32" s="2">
        <f t="shared" si="5"/>
        <v>20937</v>
      </c>
      <c r="O32" s="2">
        <f t="shared" si="5"/>
        <v>5876</v>
      </c>
      <c r="P32" s="2">
        <f t="shared" si="5"/>
        <v>18830</v>
      </c>
      <c r="Q32" s="2">
        <f t="shared" si="5"/>
        <v>6246</v>
      </c>
      <c r="R32" s="2">
        <f t="shared" si="5"/>
        <v>2951</v>
      </c>
      <c r="S32" s="2">
        <f t="shared" si="5"/>
        <v>2945</v>
      </c>
      <c r="T32" s="2">
        <f t="shared" si="5"/>
        <v>26135</v>
      </c>
      <c r="U32" s="2">
        <f t="shared" si="5"/>
        <v>14273</v>
      </c>
    </row>
    <row r="33" spans="1:21" ht="15.75" customHeight="1" x14ac:dyDescent="0.25">
      <c r="L33" s="1"/>
    </row>
    <row r="34" spans="1:21" ht="15.75" customHeight="1" x14ac:dyDescent="0.25">
      <c r="A34" s="1">
        <v>27</v>
      </c>
      <c r="B34" s="1">
        <v>1535</v>
      </c>
      <c r="C34" s="1">
        <v>2025</v>
      </c>
      <c r="D34" s="1">
        <v>1040</v>
      </c>
      <c r="E34" s="1">
        <v>3482</v>
      </c>
      <c r="F34" s="1">
        <v>217268</v>
      </c>
      <c r="G34" s="1">
        <v>24120</v>
      </c>
      <c r="H34" s="1">
        <v>17372</v>
      </c>
      <c r="I34" s="1">
        <v>6915</v>
      </c>
      <c r="J34" s="1">
        <v>985</v>
      </c>
      <c r="K34" s="1">
        <v>2097</v>
      </c>
      <c r="L34" s="1">
        <v>14341</v>
      </c>
      <c r="M34" s="1">
        <v>2605</v>
      </c>
      <c r="N34" s="1">
        <v>166469</v>
      </c>
      <c r="O34" s="1">
        <v>29270</v>
      </c>
      <c r="P34" s="1">
        <v>24281</v>
      </c>
      <c r="Q34" s="1">
        <v>6541</v>
      </c>
      <c r="R34" s="1">
        <v>1610</v>
      </c>
      <c r="S34" s="1">
        <v>46681</v>
      </c>
      <c r="T34" s="1">
        <v>42795</v>
      </c>
      <c r="U34" s="1">
        <v>62251</v>
      </c>
    </row>
    <row r="35" spans="1:21" ht="15.75" customHeight="1" x14ac:dyDescent="0.25">
      <c r="A35" s="1">
        <v>28</v>
      </c>
      <c r="B35" s="1">
        <v>585</v>
      </c>
      <c r="C35" s="1">
        <v>460</v>
      </c>
      <c r="D35" s="1">
        <v>1282</v>
      </c>
      <c r="E35" s="1">
        <v>3836</v>
      </c>
      <c r="F35" s="1">
        <v>338052</v>
      </c>
      <c r="G35" s="1">
        <v>63465</v>
      </c>
      <c r="H35" s="1">
        <v>79269</v>
      </c>
      <c r="I35" s="1">
        <v>28935</v>
      </c>
      <c r="J35" s="1">
        <v>3583</v>
      </c>
      <c r="K35" s="1">
        <v>11315</v>
      </c>
      <c r="L35" s="1">
        <v>90941</v>
      </c>
      <c r="M35" s="1">
        <v>7272</v>
      </c>
      <c r="N35" s="1">
        <v>152229</v>
      </c>
      <c r="O35" s="1">
        <v>68701</v>
      </c>
      <c r="P35" s="1">
        <v>69723</v>
      </c>
      <c r="Q35" s="1">
        <v>30595</v>
      </c>
      <c r="R35" s="1">
        <v>770</v>
      </c>
      <c r="S35" s="1">
        <v>85745</v>
      </c>
      <c r="T35" s="1">
        <v>47005</v>
      </c>
      <c r="U35" s="1">
        <v>383252</v>
      </c>
    </row>
    <row r="36" spans="1:21" ht="15.75" customHeight="1" x14ac:dyDescent="0.25">
      <c r="A36" s="1">
        <v>29</v>
      </c>
      <c r="B36" s="1">
        <v>2475</v>
      </c>
      <c r="C36" s="1">
        <v>500</v>
      </c>
      <c r="D36" s="1">
        <v>1405</v>
      </c>
      <c r="E36" s="1">
        <v>7740</v>
      </c>
      <c r="F36" s="1">
        <v>360771</v>
      </c>
      <c r="G36" s="1">
        <v>64285</v>
      </c>
      <c r="H36" s="1">
        <v>104923</v>
      </c>
      <c r="I36" s="1">
        <v>11595</v>
      </c>
      <c r="J36" s="1">
        <v>3516</v>
      </c>
      <c r="K36" s="1">
        <v>55878</v>
      </c>
      <c r="L36" s="1">
        <v>141806</v>
      </c>
      <c r="M36" s="1">
        <v>8720</v>
      </c>
      <c r="N36" s="1">
        <v>100590</v>
      </c>
      <c r="O36" s="1">
        <v>49139</v>
      </c>
      <c r="P36" s="1">
        <v>106564</v>
      </c>
      <c r="Q36" s="1">
        <v>135690</v>
      </c>
      <c r="R36" s="1">
        <v>310</v>
      </c>
      <c r="S36" s="1">
        <v>129630</v>
      </c>
      <c r="T36" s="1">
        <v>41637</v>
      </c>
      <c r="U36" s="1">
        <v>528294</v>
      </c>
    </row>
    <row r="37" spans="1:21" ht="15.75" customHeight="1" x14ac:dyDescent="0.25">
      <c r="B37" s="2">
        <f t="shared" ref="B37:U37" si="6">SUM(B34:B36)</f>
        <v>4595</v>
      </c>
      <c r="C37" s="2">
        <f t="shared" si="6"/>
        <v>2985</v>
      </c>
      <c r="D37" s="2">
        <f t="shared" si="6"/>
        <v>3727</v>
      </c>
      <c r="E37" s="2">
        <f t="shared" si="6"/>
        <v>15058</v>
      </c>
      <c r="F37" s="2">
        <f t="shared" si="6"/>
        <v>916091</v>
      </c>
      <c r="G37" s="2">
        <f t="shared" si="6"/>
        <v>151870</v>
      </c>
      <c r="H37" s="2">
        <f t="shared" si="6"/>
        <v>201564</v>
      </c>
      <c r="I37" s="2">
        <f t="shared" si="6"/>
        <v>47445</v>
      </c>
      <c r="J37" s="2">
        <f t="shared" si="6"/>
        <v>8084</v>
      </c>
      <c r="K37" s="2">
        <f t="shared" si="6"/>
        <v>69290</v>
      </c>
      <c r="L37" s="2">
        <f t="shared" si="6"/>
        <v>247088</v>
      </c>
      <c r="M37" s="2">
        <f t="shared" si="6"/>
        <v>18597</v>
      </c>
      <c r="N37" s="2">
        <f t="shared" si="6"/>
        <v>419288</v>
      </c>
      <c r="O37" s="2">
        <f t="shared" si="6"/>
        <v>147110</v>
      </c>
      <c r="P37" s="2">
        <f t="shared" si="6"/>
        <v>200568</v>
      </c>
      <c r="Q37" s="2">
        <f t="shared" si="6"/>
        <v>172826</v>
      </c>
      <c r="R37" s="2">
        <f t="shared" si="6"/>
        <v>2690</v>
      </c>
      <c r="S37" s="2">
        <f t="shared" si="6"/>
        <v>262056</v>
      </c>
      <c r="T37" s="2">
        <f t="shared" si="6"/>
        <v>131437</v>
      </c>
      <c r="U37" s="2">
        <f t="shared" si="6"/>
        <v>973797</v>
      </c>
    </row>
    <row r="39" spans="1:21" ht="15.75" customHeight="1" x14ac:dyDescent="0.25">
      <c r="A39" s="1">
        <v>30</v>
      </c>
      <c r="B39" s="1">
        <v>235</v>
      </c>
      <c r="C39" s="1">
        <v>610</v>
      </c>
      <c r="D39" s="1">
        <v>1237</v>
      </c>
      <c r="E39" s="1">
        <v>11046</v>
      </c>
      <c r="F39" s="1">
        <v>370204</v>
      </c>
      <c r="G39" s="1">
        <v>43929</v>
      </c>
      <c r="H39" s="1">
        <v>99896</v>
      </c>
      <c r="I39" s="1">
        <v>9935</v>
      </c>
      <c r="J39" s="1">
        <v>3995</v>
      </c>
      <c r="K39" s="1">
        <v>26182</v>
      </c>
      <c r="L39" s="1">
        <v>95690</v>
      </c>
      <c r="M39" s="1">
        <v>7349</v>
      </c>
      <c r="N39" s="1">
        <v>82162</v>
      </c>
      <c r="O39" s="1">
        <v>58289</v>
      </c>
      <c r="P39" s="1">
        <v>47210</v>
      </c>
      <c r="Q39" s="1">
        <v>147955</v>
      </c>
      <c r="R39" s="1">
        <v>562</v>
      </c>
      <c r="S39" s="1">
        <v>124110</v>
      </c>
      <c r="T39" s="1">
        <v>53842</v>
      </c>
      <c r="U39" s="1">
        <v>575441</v>
      </c>
    </row>
    <row r="40" spans="1:21" ht="15.75" customHeight="1" x14ac:dyDescent="0.25">
      <c r="A40" s="1">
        <v>1</v>
      </c>
      <c r="B40" s="1">
        <v>23180</v>
      </c>
      <c r="C40" s="1">
        <v>6581</v>
      </c>
      <c r="D40" s="1">
        <v>1010</v>
      </c>
      <c r="E40" s="1">
        <v>26404</v>
      </c>
      <c r="F40" s="1">
        <v>384673</v>
      </c>
      <c r="G40" s="1">
        <v>109001</v>
      </c>
      <c r="H40" s="1">
        <v>23396</v>
      </c>
      <c r="I40" s="1">
        <v>8943</v>
      </c>
      <c r="J40" s="1">
        <v>20675</v>
      </c>
      <c r="K40" s="1">
        <v>19497</v>
      </c>
      <c r="L40" s="1">
        <v>131651</v>
      </c>
      <c r="M40" s="1">
        <v>5968</v>
      </c>
      <c r="N40" s="1">
        <v>116628</v>
      </c>
      <c r="O40" s="1">
        <v>42064</v>
      </c>
      <c r="P40" s="1">
        <v>41779</v>
      </c>
      <c r="Q40" s="1">
        <v>132427</v>
      </c>
      <c r="R40" s="1">
        <v>2460</v>
      </c>
      <c r="S40" s="1">
        <v>186855</v>
      </c>
      <c r="T40" s="1">
        <v>107165</v>
      </c>
      <c r="U40" s="1">
        <v>200799</v>
      </c>
    </row>
    <row r="41" spans="1:21" ht="15.75" customHeight="1" x14ac:dyDescent="0.25">
      <c r="A41" s="1">
        <v>2</v>
      </c>
      <c r="B41" s="1">
        <v>38812</v>
      </c>
      <c r="C41" s="1">
        <v>1200</v>
      </c>
      <c r="D41" s="1">
        <v>497</v>
      </c>
      <c r="E41" s="1">
        <v>16946</v>
      </c>
      <c r="F41" s="1">
        <v>378706</v>
      </c>
      <c r="G41" s="1">
        <v>233131</v>
      </c>
      <c r="H41" s="1">
        <v>43272</v>
      </c>
      <c r="I41" s="1">
        <v>11170</v>
      </c>
      <c r="J41" s="1">
        <v>26216</v>
      </c>
      <c r="K41" s="1">
        <v>22598</v>
      </c>
      <c r="L41" s="1">
        <v>236824</v>
      </c>
      <c r="M41" s="1">
        <v>12648</v>
      </c>
      <c r="N41" s="1">
        <v>79115</v>
      </c>
      <c r="O41" s="1">
        <v>47659</v>
      </c>
      <c r="P41" s="1">
        <v>45507</v>
      </c>
      <c r="Q41" s="1">
        <v>152770</v>
      </c>
      <c r="R41" s="1">
        <v>17270</v>
      </c>
      <c r="S41" s="1">
        <v>196777</v>
      </c>
      <c r="T41" s="1">
        <v>137983</v>
      </c>
      <c r="U41" s="1">
        <v>260858</v>
      </c>
    </row>
    <row r="42" spans="1:21" ht="15.75" customHeight="1" x14ac:dyDescent="0.25">
      <c r="B42" s="2">
        <f t="shared" ref="B42:U42" si="7">SUM(B39:B41)</f>
        <v>62227</v>
      </c>
      <c r="C42" s="2">
        <f t="shared" si="7"/>
        <v>8391</v>
      </c>
      <c r="D42" s="2">
        <f t="shared" si="7"/>
        <v>2744</v>
      </c>
      <c r="E42" s="2">
        <f t="shared" si="7"/>
        <v>54396</v>
      </c>
      <c r="F42" s="2">
        <f t="shared" si="7"/>
        <v>1133583</v>
      </c>
      <c r="G42" s="2">
        <f t="shared" si="7"/>
        <v>386061</v>
      </c>
      <c r="H42" s="2">
        <f t="shared" si="7"/>
        <v>166564</v>
      </c>
      <c r="I42" s="2">
        <f t="shared" si="7"/>
        <v>30048</v>
      </c>
      <c r="J42" s="2">
        <f t="shared" si="7"/>
        <v>50886</v>
      </c>
      <c r="K42" s="2">
        <f t="shared" si="7"/>
        <v>68277</v>
      </c>
      <c r="L42" s="2">
        <f t="shared" si="7"/>
        <v>464165</v>
      </c>
      <c r="M42" s="2">
        <f t="shared" si="7"/>
        <v>25965</v>
      </c>
      <c r="N42" s="2">
        <f t="shared" si="7"/>
        <v>277905</v>
      </c>
      <c r="O42" s="2">
        <f t="shared" si="7"/>
        <v>148012</v>
      </c>
      <c r="P42" s="2">
        <f t="shared" si="7"/>
        <v>134496</v>
      </c>
      <c r="Q42" s="2">
        <f t="shared" si="7"/>
        <v>433152</v>
      </c>
      <c r="R42" s="2">
        <f t="shared" si="7"/>
        <v>20292</v>
      </c>
      <c r="S42" s="2">
        <f t="shared" si="7"/>
        <v>507742</v>
      </c>
      <c r="T42" s="2">
        <f t="shared" si="7"/>
        <v>298990</v>
      </c>
      <c r="U42" s="2">
        <f t="shared" si="7"/>
        <v>1037098</v>
      </c>
    </row>
    <row r="44" spans="1:21" ht="15.75" customHeight="1" x14ac:dyDescent="0.25">
      <c r="B44" s="1" t="s">
        <v>70</v>
      </c>
      <c r="C44" s="1" t="s">
        <v>71</v>
      </c>
      <c r="D44" s="1" t="s">
        <v>72</v>
      </c>
      <c r="E44" s="1" t="s">
        <v>73</v>
      </c>
      <c r="F44" s="1" t="s">
        <v>74</v>
      </c>
      <c r="G44" s="1" t="s">
        <v>75</v>
      </c>
      <c r="H44" s="1" t="s">
        <v>76</v>
      </c>
      <c r="I44" s="1" t="s">
        <v>77</v>
      </c>
      <c r="J44" s="1" t="s">
        <v>78</v>
      </c>
      <c r="K44" s="1" t="s">
        <v>79</v>
      </c>
      <c r="L44" s="1" t="s">
        <v>80</v>
      </c>
      <c r="M44" s="1" t="s">
        <v>81</v>
      </c>
      <c r="N44" s="1" t="s">
        <v>82</v>
      </c>
      <c r="O44" s="1" t="s">
        <v>83</v>
      </c>
      <c r="P44" s="1" t="s">
        <v>84</v>
      </c>
      <c r="Q44" s="1" t="s">
        <v>85</v>
      </c>
      <c r="R44" s="1" t="s">
        <v>86</v>
      </c>
      <c r="S44" s="1" t="s">
        <v>87</v>
      </c>
      <c r="T44" s="1" t="s">
        <v>88</v>
      </c>
      <c r="U44" s="1" t="s">
        <v>89</v>
      </c>
    </row>
    <row r="45" spans="1:21" ht="15.75" customHeight="1" x14ac:dyDescent="0.25">
      <c r="A45" s="1">
        <v>21</v>
      </c>
      <c r="B45" s="1">
        <v>4206</v>
      </c>
      <c r="C45" s="1">
        <v>7224</v>
      </c>
      <c r="D45" s="1">
        <v>405</v>
      </c>
      <c r="E45" s="1">
        <v>4759</v>
      </c>
      <c r="F45" s="1">
        <v>330</v>
      </c>
      <c r="G45" s="1">
        <v>315</v>
      </c>
      <c r="H45" s="1">
        <v>712</v>
      </c>
      <c r="I45" s="1">
        <v>2805</v>
      </c>
      <c r="J45" s="1">
        <v>2314</v>
      </c>
      <c r="K45" s="1">
        <v>1355</v>
      </c>
      <c r="L45" s="1">
        <v>376</v>
      </c>
      <c r="M45" s="1">
        <v>350</v>
      </c>
      <c r="N45" s="1">
        <v>680</v>
      </c>
      <c r="O45" s="1">
        <v>812</v>
      </c>
      <c r="P45" s="1">
        <v>2662</v>
      </c>
      <c r="Q45" s="1">
        <v>250</v>
      </c>
      <c r="R45" s="1">
        <v>690</v>
      </c>
      <c r="S45" s="1">
        <v>0</v>
      </c>
      <c r="T45" s="1">
        <v>1473</v>
      </c>
      <c r="U45" s="1">
        <v>40</v>
      </c>
    </row>
    <row r="46" spans="1:21" ht="15.75" customHeight="1" x14ac:dyDescent="0.25">
      <c r="A46" s="1">
        <v>22</v>
      </c>
      <c r="B46" s="1">
        <v>3012</v>
      </c>
      <c r="C46" s="1">
        <v>2885</v>
      </c>
      <c r="D46" s="1">
        <v>350</v>
      </c>
      <c r="E46" s="1">
        <v>4721</v>
      </c>
      <c r="F46" s="1">
        <v>708</v>
      </c>
      <c r="G46" s="1">
        <v>305</v>
      </c>
      <c r="H46" s="1">
        <v>466</v>
      </c>
      <c r="I46" s="1">
        <v>2100</v>
      </c>
      <c r="J46" s="1">
        <v>1150</v>
      </c>
      <c r="K46" s="1">
        <v>1855</v>
      </c>
      <c r="L46" s="1">
        <v>1150</v>
      </c>
      <c r="M46" s="1">
        <v>350</v>
      </c>
      <c r="N46" s="1">
        <v>1210</v>
      </c>
      <c r="O46" s="1">
        <v>915</v>
      </c>
      <c r="P46" s="1">
        <v>1903</v>
      </c>
      <c r="Q46" s="1">
        <v>0</v>
      </c>
      <c r="R46" s="1">
        <v>1633</v>
      </c>
      <c r="S46" s="1">
        <v>605</v>
      </c>
      <c r="T46" s="1">
        <v>975</v>
      </c>
      <c r="U46" s="1">
        <v>190</v>
      </c>
    </row>
    <row r="47" spans="1:21" ht="15.75" customHeight="1" x14ac:dyDescent="0.25">
      <c r="A47" s="1">
        <v>23</v>
      </c>
      <c r="B47" s="1">
        <v>2220</v>
      </c>
      <c r="C47" s="1">
        <v>2871</v>
      </c>
      <c r="D47" s="1">
        <v>50</v>
      </c>
      <c r="E47" s="1">
        <v>3424</v>
      </c>
      <c r="F47" s="1">
        <v>756</v>
      </c>
      <c r="G47" s="1">
        <v>1215</v>
      </c>
      <c r="H47" s="1">
        <v>632</v>
      </c>
      <c r="I47" s="1">
        <v>5110</v>
      </c>
      <c r="J47" s="1">
        <v>1693</v>
      </c>
      <c r="K47" s="1">
        <v>2670</v>
      </c>
      <c r="L47" s="1">
        <v>476</v>
      </c>
      <c r="M47" s="1">
        <v>200</v>
      </c>
      <c r="N47" s="1">
        <v>210</v>
      </c>
      <c r="O47" s="1">
        <v>1475</v>
      </c>
      <c r="P47" s="1">
        <v>2593</v>
      </c>
      <c r="Q47" s="1">
        <v>50</v>
      </c>
      <c r="R47" s="1">
        <v>1107</v>
      </c>
      <c r="S47" s="1">
        <v>1605</v>
      </c>
      <c r="T47" s="1">
        <v>862</v>
      </c>
      <c r="U47" s="1">
        <v>400</v>
      </c>
    </row>
    <row r="48" spans="1:21" ht="15.75" customHeight="1" x14ac:dyDescent="0.25">
      <c r="B48" s="2">
        <f t="shared" ref="B48:U48" si="8">SUM(B45:B47)</f>
        <v>9438</v>
      </c>
      <c r="C48" s="2">
        <f t="shared" si="8"/>
        <v>12980</v>
      </c>
      <c r="D48" s="2">
        <f t="shared" si="8"/>
        <v>805</v>
      </c>
      <c r="E48" s="2">
        <f t="shared" si="8"/>
        <v>12904</v>
      </c>
      <c r="F48" s="2">
        <f t="shared" si="8"/>
        <v>1794</v>
      </c>
      <c r="G48" s="2">
        <f t="shared" si="8"/>
        <v>1835</v>
      </c>
      <c r="H48" s="2">
        <f t="shared" si="8"/>
        <v>1810</v>
      </c>
      <c r="I48" s="2">
        <f t="shared" si="8"/>
        <v>10015</v>
      </c>
      <c r="J48" s="2">
        <f t="shared" si="8"/>
        <v>5157</v>
      </c>
      <c r="K48" s="2">
        <f t="shared" si="8"/>
        <v>5880</v>
      </c>
      <c r="L48" s="2">
        <f t="shared" si="8"/>
        <v>2002</v>
      </c>
      <c r="M48" s="2">
        <f t="shared" si="8"/>
        <v>900</v>
      </c>
      <c r="N48" s="2">
        <f t="shared" si="8"/>
        <v>2100</v>
      </c>
      <c r="O48" s="2">
        <f t="shared" si="8"/>
        <v>3202</v>
      </c>
      <c r="P48" s="2">
        <f t="shared" si="8"/>
        <v>7158</v>
      </c>
      <c r="Q48" s="2">
        <f t="shared" si="8"/>
        <v>300</v>
      </c>
      <c r="R48" s="2">
        <f t="shared" si="8"/>
        <v>3430</v>
      </c>
      <c r="S48" s="2">
        <f t="shared" si="8"/>
        <v>2210</v>
      </c>
      <c r="T48" s="2">
        <f t="shared" si="8"/>
        <v>3310</v>
      </c>
      <c r="U48" s="2">
        <f t="shared" si="8"/>
        <v>630</v>
      </c>
    </row>
    <row r="50" spans="1:21" ht="15.75" customHeight="1" x14ac:dyDescent="0.25">
      <c r="A50" s="1">
        <v>24</v>
      </c>
      <c r="B50" s="1">
        <v>2701</v>
      </c>
      <c r="C50" s="1">
        <v>4242</v>
      </c>
      <c r="D50" s="1">
        <v>550</v>
      </c>
      <c r="E50" s="1">
        <v>2077</v>
      </c>
      <c r="F50" s="1">
        <v>960</v>
      </c>
      <c r="G50" s="1">
        <v>120</v>
      </c>
      <c r="H50" s="1">
        <v>1281</v>
      </c>
      <c r="I50" s="1">
        <v>3648</v>
      </c>
      <c r="J50" s="1">
        <v>1810</v>
      </c>
      <c r="K50" s="1">
        <v>5550</v>
      </c>
      <c r="L50" s="1">
        <v>780</v>
      </c>
      <c r="M50" s="1">
        <v>360</v>
      </c>
      <c r="N50" s="1">
        <v>195</v>
      </c>
      <c r="O50" s="1">
        <v>1760</v>
      </c>
      <c r="P50" s="1">
        <v>12605</v>
      </c>
      <c r="Q50" s="1">
        <v>100</v>
      </c>
      <c r="R50" s="1">
        <v>1285</v>
      </c>
      <c r="S50" s="1">
        <v>1730</v>
      </c>
      <c r="T50" s="1">
        <v>2299</v>
      </c>
      <c r="U50" s="1">
        <v>440</v>
      </c>
    </row>
    <row r="51" spans="1:21" ht="15.75" customHeight="1" x14ac:dyDescent="0.25">
      <c r="A51" s="1">
        <v>25</v>
      </c>
      <c r="B51" s="1">
        <v>265444</v>
      </c>
      <c r="C51" s="1">
        <v>2290</v>
      </c>
      <c r="D51" s="1">
        <v>610</v>
      </c>
      <c r="E51" s="1">
        <v>1096</v>
      </c>
      <c r="F51" s="1">
        <v>1870</v>
      </c>
      <c r="G51" s="1">
        <v>364</v>
      </c>
      <c r="H51" s="1">
        <v>622</v>
      </c>
      <c r="I51" s="1">
        <v>1820</v>
      </c>
      <c r="J51" s="1">
        <v>4362</v>
      </c>
      <c r="K51" s="1">
        <v>7827</v>
      </c>
      <c r="L51" s="1">
        <v>448</v>
      </c>
      <c r="M51" s="1">
        <v>330</v>
      </c>
      <c r="N51" s="1">
        <v>740</v>
      </c>
      <c r="O51" s="1">
        <v>1275</v>
      </c>
      <c r="P51" s="1">
        <v>1985</v>
      </c>
      <c r="Q51" s="1">
        <v>130</v>
      </c>
      <c r="R51" s="1">
        <v>1770</v>
      </c>
      <c r="S51" s="1">
        <v>2135</v>
      </c>
      <c r="T51" s="1">
        <v>2252</v>
      </c>
      <c r="U51" s="1">
        <v>316</v>
      </c>
    </row>
    <row r="52" spans="1:21" ht="15.75" customHeight="1" x14ac:dyDescent="0.25">
      <c r="A52" s="1">
        <v>26</v>
      </c>
      <c r="B52" s="1">
        <v>108928</v>
      </c>
      <c r="C52" s="1">
        <v>3089</v>
      </c>
      <c r="D52" s="1">
        <v>615</v>
      </c>
      <c r="E52" s="1">
        <v>1269</v>
      </c>
      <c r="F52" s="1">
        <v>1565</v>
      </c>
      <c r="G52" s="1">
        <v>1045</v>
      </c>
      <c r="H52" s="1">
        <v>709</v>
      </c>
      <c r="I52" s="1">
        <v>1390</v>
      </c>
      <c r="J52" s="1">
        <v>19782</v>
      </c>
      <c r="K52" s="1">
        <v>402417</v>
      </c>
      <c r="L52" s="1">
        <v>1930</v>
      </c>
      <c r="M52" s="1">
        <v>1052</v>
      </c>
      <c r="N52" s="1">
        <v>3260</v>
      </c>
      <c r="O52" s="1">
        <v>1194</v>
      </c>
      <c r="P52" s="1">
        <v>11367</v>
      </c>
      <c r="Q52" s="1">
        <v>120</v>
      </c>
      <c r="R52" s="1">
        <v>7038</v>
      </c>
      <c r="S52" s="1">
        <v>2535</v>
      </c>
      <c r="T52" s="1">
        <v>4425</v>
      </c>
      <c r="U52" s="1">
        <v>1050</v>
      </c>
    </row>
    <row r="53" spans="1:21" ht="15.75" customHeight="1" x14ac:dyDescent="0.25">
      <c r="B53" s="2">
        <f t="shared" ref="B53:U53" si="9">SUM(B50:B52)</f>
        <v>377073</v>
      </c>
      <c r="C53" s="2">
        <f t="shared" si="9"/>
        <v>9621</v>
      </c>
      <c r="D53" s="2">
        <f t="shared" si="9"/>
        <v>1775</v>
      </c>
      <c r="E53" s="2">
        <f t="shared" si="9"/>
        <v>4442</v>
      </c>
      <c r="F53" s="2">
        <f t="shared" si="9"/>
        <v>4395</v>
      </c>
      <c r="G53" s="2">
        <f t="shared" si="9"/>
        <v>1529</v>
      </c>
      <c r="H53" s="2">
        <f t="shared" si="9"/>
        <v>2612</v>
      </c>
      <c r="I53" s="2">
        <f t="shared" si="9"/>
        <v>6858</v>
      </c>
      <c r="J53" s="2">
        <f t="shared" si="9"/>
        <v>25954</v>
      </c>
      <c r="K53" s="2">
        <f t="shared" si="9"/>
        <v>415794</v>
      </c>
      <c r="L53" s="2">
        <f t="shared" si="9"/>
        <v>3158</v>
      </c>
      <c r="M53" s="2">
        <f t="shared" si="9"/>
        <v>1742</v>
      </c>
      <c r="N53" s="2">
        <f t="shared" si="9"/>
        <v>4195</v>
      </c>
      <c r="O53" s="2">
        <f t="shared" si="9"/>
        <v>4229</v>
      </c>
      <c r="P53" s="2">
        <f t="shared" si="9"/>
        <v>25957</v>
      </c>
      <c r="Q53" s="2">
        <f t="shared" si="9"/>
        <v>350</v>
      </c>
      <c r="R53" s="2">
        <f t="shared" si="9"/>
        <v>10093</v>
      </c>
      <c r="S53" s="2">
        <f t="shared" si="9"/>
        <v>6400</v>
      </c>
      <c r="T53" s="2">
        <f t="shared" si="9"/>
        <v>8976</v>
      </c>
      <c r="U53" s="2">
        <f t="shared" si="9"/>
        <v>1806</v>
      </c>
    </row>
    <row r="55" spans="1:21" ht="15.75" customHeight="1" x14ac:dyDescent="0.25">
      <c r="A55" s="1">
        <v>27</v>
      </c>
      <c r="B55" s="1">
        <v>202063</v>
      </c>
      <c r="C55" s="1">
        <v>5280</v>
      </c>
      <c r="D55" s="1">
        <v>758</v>
      </c>
      <c r="E55" s="1">
        <v>1892</v>
      </c>
      <c r="F55" s="1">
        <v>16056</v>
      </c>
      <c r="G55" s="1">
        <v>6964</v>
      </c>
      <c r="H55" s="1">
        <v>5680</v>
      </c>
      <c r="I55" s="1">
        <v>2014</v>
      </c>
      <c r="J55" s="1">
        <v>812399</v>
      </c>
      <c r="K55" s="1">
        <v>707106</v>
      </c>
      <c r="L55" s="1">
        <v>5280</v>
      </c>
      <c r="M55" s="1">
        <v>1132</v>
      </c>
      <c r="N55" s="1">
        <v>7073</v>
      </c>
      <c r="O55" s="1">
        <v>985</v>
      </c>
      <c r="P55" s="1">
        <v>7887</v>
      </c>
      <c r="Q55" s="1">
        <v>230</v>
      </c>
      <c r="R55" s="1">
        <v>13566</v>
      </c>
      <c r="S55" s="1">
        <v>11505</v>
      </c>
      <c r="T55" s="1">
        <v>7351</v>
      </c>
      <c r="U55" s="1">
        <v>1472</v>
      </c>
    </row>
    <row r="56" spans="1:21" ht="15.75" customHeight="1" x14ac:dyDescent="0.25">
      <c r="A56" s="1">
        <v>28</v>
      </c>
      <c r="B56" s="1">
        <v>238657</v>
      </c>
      <c r="C56" s="1">
        <v>49057</v>
      </c>
      <c r="D56" s="1">
        <v>819</v>
      </c>
      <c r="E56" s="1">
        <v>2336</v>
      </c>
      <c r="F56" s="1">
        <v>24154</v>
      </c>
      <c r="G56" s="1">
        <v>2932</v>
      </c>
      <c r="H56" s="1">
        <v>11449</v>
      </c>
      <c r="I56" s="1">
        <v>3974</v>
      </c>
      <c r="J56" s="1">
        <v>426918</v>
      </c>
      <c r="K56" s="1">
        <v>551812</v>
      </c>
      <c r="L56" s="1">
        <v>13292</v>
      </c>
      <c r="M56" s="1">
        <v>1552</v>
      </c>
      <c r="N56" s="1">
        <v>1626</v>
      </c>
      <c r="O56" s="1">
        <v>12650</v>
      </c>
      <c r="P56" s="1">
        <v>6360</v>
      </c>
      <c r="Q56" s="1">
        <v>50</v>
      </c>
      <c r="R56" s="1">
        <v>24674</v>
      </c>
      <c r="S56" s="1">
        <v>11855</v>
      </c>
      <c r="T56" s="1">
        <v>22392</v>
      </c>
      <c r="U56" s="1">
        <v>1483</v>
      </c>
    </row>
    <row r="57" spans="1:21" ht="15.75" customHeight="1" x14ac:dyDescent="0.25">
      <c r="A57" s="1">
        <v>29</v>
      </c>
      <c r="B57" s="1">
        <v>201675</v>
      </c>
      <c r="C57" s="1">
        <v>25915</v>
      </c>
      <c r="D57" s="1">
        <v>1045</v>
      </c>
      <c r="E57" s="1">
        <v>19719</v>
      </c>
      <c r="F57" s="1">
        <v>18697</v>
      </c>
      <c r="G57" s="1">
        <v>4904</v>
      </c>
      <c r="H57" s="1">
        <v>7622</v>
      </c>
      <c r="I57" s="1">
        <v>6625</v>
      </c>
      <c r="J57" s="1">
        <v>222318</v>
      </c>
      <c r="K57" s="1">
        <v>621284</v>
      </c>
      <c r="L57" s="1">
        <v>5320</v>
      </c>
      <c r="M57" s="1">
        <v>6032</v>
      </c>
      <c r="N57" s="1">
        <v>7845</v>
      </c>
      <c r="O57" s="1">
        <v>9959</v>
      </c>
      <c r="P57" s="1">
        <v>6643</v>
      </c>
      <c r="Q57" s="1">
        <v>170</v>
      </c>
      <c r="R57" s="1">
        <v>22826</v>
      </c>
      <c r="S57" s="1">
        <v>10925</v>
      </c>
      <c r="T57" s="1">
        <v>19087</v>
      </c>
      <c r="U57" s="1">
        <v>1130</v>
      </c>
    </row>
    <row r="58" spans="1:21" ht="15.75" customHeight="1" x14ac:dyDescent="0.25">
      <c r="B58" s="2">
        <f t="shared" ref="B58:U58" si="10">SUM(B55:B57)</f>
        <v>642395</v>
      </c>
      <c r="C58" s="2">
        <f t="shared" si="10"/>
        <v>80252</v>
      </c>
      <c r="D58" s="2">
        <f t="shared" si="10"/>
        <v>2622</v>
      </c>
      <c r="E58" s="2">
        <f t="shared" si="10"/>
        <v>23947</v>
      </c>
      <c r="F58" s="2">
        <f t="shared" si="10"/>
        <v>58907</v>
      </c>
      <c r="G58" s="2">
        <f t="shared" si="10"/>
        <v>14800</v>
      </c>
      <c r="H58" s="2">
        <f t="shared" si="10"/>
        <v>24751</v>
      </c>
      <c r="I58" s="2">
        <f t="shared" si="10"/>
        <v>12613</v>
      </c>
      <c r="J58" s="2">
        <f t="shared" si="10"/>
        <v>1461635</v>
      </c>
      <c r="K58" s="2">
        <f t="shared" si="10"/>
        <v>1880202</v>
      </c>
      <c r="L58" s="2">
        <f t="shared" si="10"/>
        <v>23892</v>
      </c>
      <c r="M58" s="2">
        <f t="shared" si="10"/>
        <v>8716</v>
      </c>
      <c r="N58" s="2">
        <f t="shared" si="10"/>
        <v>16544</v>
      </c>
      <c r="O58" s="2">
        <f t="shared" si="10"/>
        <v>23594</v>
      </c>
      <c r="P58" s="2">
        <f t="shared" si="10"/>
        <v>20890</v>
      </c>
      <c r="Q58" s="2">
        <f t="shared" si="10"/>
        <v>450</v>
      </c>
      <c r="R58" s="2">
        <f t="shared" si="10"/>
        <v>61066</v>
      </c>
      <c r="S58" s="2">
        <f t="shared" si="10"/>
        <v>34285</v>
      </c>
      <c r="T58" s="2">
        <f t="shared" si="10"/>
        <v>48830</v>
      </c>
      <c r="U58" s="2">
        <f t="shared" si="10"/>
        <v>4085</v>
      </c>
    </row>
    <row r="60" spans="1:21" ht="15.75" customHeight="1" x14ac:dyDescent="0.25">
      <c r="A60" s="1">
        <v>30</v>
      </c>
      <c r="B60" s="1">
        <v>231240</v>
      </c>
      <c r="C60" s="1">
        <v>29532</v>
      </c>
      <c r="D60" s="1">
        <v>4555</v>
      </c>
      <c r="E60" s="1">
        <v>61729</v>
      </c>
      <c r="F60" s="1">
        <v>13978</v>
      </c>
      <c r="G60" s="1">
        <v>5429</v>
      </c>
      <c r="H60" s="1">
        <v>7676</v>
      </c>
      <c r="I60" s="1">
        <v>4798</v>
      </c>
      <c r="J60" s="1">
        <v>162181</v>
      </c>
      <c r="K60" s="1">
        <v>685359</v>
      </c>
      <c r="L60" s="1">
        <v>8960</v>
      </c>
      <c r="M60" s="1">
        <v>3602</v>
      </c>
      <c r="N60" s="1">
        <v>13027</v>
      </c>
      <c r="O60" s="1">
        <v>12165</v>
      </c>
      <c r="P60" s="1">
        <v>10535</v>
      </c>
      <c r="Q60" s="1">
        <v>57</v>
      </c>
      <c r="R60" s="1">
        <v>12268</v>
      </c>
      <c r="S60" s="1">
        <v>18652</v>
      </c>
      <c r="T60" s="1">
        <v>17443</v>
      </c>
      <c r="U60" s="1">
        <v>5680</v>
      </c>
    </row>
    <row r="61" spans="1:21" ht="15.75" customHeight="1" x14ac:dyDescent="0.25">
      <c r="A61" s="1">
        <v>1</v>
      </c>
      <c r="B61" s="1">
        <v>163955</v>
      </c>
      <c r="C61" s="1">
        <v>32170</v>
      </c>
      <c r="D61" s="1">
        <v>8157</v>
      </c>
      <c r="E61" s="1">
        <v>186949</v>
      </c>
      <c r="F61" s="1">
        <v>6746</v>
      </c>
      <c r="G61" s="1">
        <v>6588</v>
      </c>
      <c r="H61" s="1">
        <v>20722</v>
      </c>
      <c r="I61" s="1">
        <v>1165</v>
      </c>
      <c r="J61" s="1">
        <v>137044</v>
      </c>
      <c r="K61" s="1">
        <v>618571</v>
      </c>
      <c r="L61" s="1">
        <v>8300</v>
      </c>
      <c r="M61" s="1">
        <v>3162</v>
      </c>
      <c r="N61" s="1">
        <v>20259</v>
      </c>
      <c r="O61" s="1">
        <v>11494</v>
      </c>
      <c r="P61" s="1">
        <v>10569</v>
      </c>
      <c r="Q61" s="1">
        <v>65</v>
      </c>
      <c r="R61" s="1">
        <v>13396</v>
      </c>
      <c r="S61" s="1">
        <v>24281</v>
      </c>
      <c r="T61" s="1">
        <v>33007</v>
      </c>
      <c r="U61" s="1">
        <v>9395</v>
      </c>
    </row>
    <row r="62" spans="1:21" ht="15.75" customHeight="1" x14ac:dyDescent="0.25">
      <c r="A62" s="1">
        <v>2</v>
      </c>
      <c r="B62" s="1">
        <v>165360</v>
      </c>
      <c r="C62" s="1">
        <v>30915</v>
      </c>
      <c r="D62" s="1">
        <v>21138</v>
      </c>
      <c r="E62" s="1">
        <v>209152</v>
      </c>
      <c r="F62" s="1">
        <v>11294</v>
      </c>
      <c r="G62" s="1">
        <v>4106</v>
      </c>
      <c r="H62" s="1">
        <v>18121</v>
      </c>
      <c r="I62" s="1">
        <v>3135</v>
      </c>
      <c r="J62" s="1">
        <v>194076</v>
      </c>
      <c r="K62" s="1">
        <v>826812</v>
      </c>
      <c r="L62" s="1">
        <v>4980</v>
      </c>
      <c r="M62" s="1">
        <v>13450</v>
      </c>
      <c r="N62" s="1">
        <v>29422</v>
      </c>
      <c r="O62" s="1">
        <v>23911</v>
      </c>
      <c r="P62" s="1">
        <v>16930</v>
      </c>
      <c r="Q62" s="1">
        <v>680</v>
      </c>
      <c r="R62" s="1">
        <v>17393</v>
      </c>
      <c r="S62" s="1">
        <v>55315</v>
      </c>
      <c r="T62" s="1">
        <v>134356</v>
      </c>
      <c r="U62" s="1">
        <v>10919</v>
      </c>
    </row>
    <row r="63" spans="1:21" ht="15.75" customHeight="1" x14ac:dyDescent="0.25">
      <c r="B63" s="2">
        <f t="shared" ref="B63:U63" si="11">SUM(B60:B62)</f>
        <v>560555</v>
      </c>
      <c r="C63" s="2">
        <f t="shared" si="11"/>
        <v>92617</v>
      </c>
      <c r="D63" s="2">
        <f t="shared" si="11"/>
        <v>33850</v>
      </c>
      <c r="E63" s="2">
        <f t="shared" si="11"/>
        <v>457830</v>
      </c>
      <c r="F63" s="2">
        <f t="shared" si="11"/>
        <v>32018</v>
      </c>
      <c r="G63" s="2">
        <f t="shared" si="11"/>
        <v>16123</v>
      </c>
      <c r="H63" s="2">
        <f t="shared" si="11"/>
        <v>46519</v>
      </c>
      <c r="I63" s="2">
        <f t="shared" si="11"/>
        <v>9098</v>
      </c>
      <c r="J63" s="2">
        <f t="shared" si="11"/>
        <v>493301</v>
      </c>
      <c r="K63" s="2">
        <f t="shared" si="11"/>
        <v>2130742</v>
      </c>
      <c r="L63" s="2">
        <f t="shared" si="11"/>
        <v>22240</v>
      </c>
      <c r="M63" s="2">
        <f t="shared" si="11"/>
        <v>20214</v>
      </c>
      <c r="N63" s="2">
        <f t="shared" si="11"/>
        <v>62708</v>
      </c>
      <c r="O63" s="2">
        <f t="shared" si="11"/>
        <v>47570</v>
      </c>
      <c r="P63" s="2">
        <f t="shared" si="11"/>
        <v>38034</v>
      </c>
      <c r="Q63" s="2">
        <f t="shared" si="11"/>
        <v>802</v>
      </c>
      <c r="R63" s="2">
        <f t="shared" si="11"/>
        <v>43057</v>
      </c>
      <c r="S63" s="2">
        <f t="shared" si="11"/>
        <v>98248</v>
      </c>
      <c r="T63" s="2">
        <f t="shared" si="11"/>
        <v>184806</v>
      </c>
      <c r="U63" s="2">
        <f t="shared" si="11"/>
        <v>25994</v>
      </c>
    </row>
    <row r="66" spans="1:17" ht="15.75" customHeight="1" x14ac:dyDescent="0.25">
      <c r="B66" s="1" t="s">
        <v>90</v>
      </c>
      <c r="C66" s="1" t="s">
        <v>91</v>
      </c>
      <c r="D66" s="1" t="s">
        <v>92</v>
      </c>
      <c r="E66" s="1" t="s">
        <v>68</v>
      </c>
      <c r="F66" s="1" t="s">
        <v>93</v>
      </c>
      <c r="G66" s="1" t="s">
        <v>94</v>
      </c>
      <c r="H66" s="1" t="s">
        <v>95</v>
      </c>
      <c r="I66" s="1" t="s">
        <v>96</v>
      </c>
      <c r="J66" s="1" t="s">
        <v>98</v>
      </c>
      <c r="K66" s="1" t="s">
        <v>99</v>
      </c>
      <c r="L66" s="1" t="s">
        <v>100</v>
      </c>
      <c r="M66" s="1" t="s">
        <v>101</v>
      </c>
      <c r="N66" s="1" t="s">
        <v>102</v>
      </c>
      <c r="O66" s="1" t="s">
        <v>103</v>
      </c>
      <c r="P66" s="1" t="s">
        <v>104</v>
      </c>
      <c r="Q66" s="1" t="s">
        <v>106</v>
      </c>
    </row>
    <row r="67" spans="1:17" ht="15.75" customHeight="1" x14ac:dyDescent="0.25">
      <c r="A67" s="1">
        <v>21</v>
      </c>
      <c r="B67" s="1">
        <v>177</v>
      </c>
      <c r="C67" s="1">
        <v>300</v>
      </c>
      <c r="D67" s="1">
        <v>235</v>
      </c>
      <c r="E67" s="1">
        <v>220</v>
      </c>
      <c r="F67" s="1">
        <v>5681</v>
      </c>
      <c r="G67" s="1">
        <v>401</v>
      </c>
      <c r="H67" s="1">
        <v>1651</v>
      </c>
      <c r="I67" s="1">
        <v>3250</v>
      </c>
      <c r="J67" s="1">
        <v>952</v>
      </c>
      <c r="K67" s="1">
        <v>920</v>
      </c>
      <c r="L67" s="1">
        <v>0</v>
      </c>
      <c r="M67" s="1">
        <v>1368</v>
      </c>
      <c r="N67" s="1">
        <v>786</v>
      </c>
      <c r="O67" s="1">
        <v>910</v>
      </c>
      <c r="P67" s="1">
        <v>460</v>
      </c>
      <c r="Q67" s="1">
        <v>1680</v>
      </c>
    </row>
    <row r="68" spans="1:17" ht="15.75" customHeight="1" x14ac:dyDescent="0.25">
      <c r="A68" s="1">
        <v>22</v>
      </c>
      <c r="B68" s="1">
        <v>1660</v>
      </c>
      <c r="C68" s="1">
        <v>940</v>
      </c>
      <c r="D68" s="1">
        <v>265</v>
      </c>
      <c r="E68" s="1">
        <v>360</v>
      </c>
      <c r="F68" s="1">
        <v>15505</v>
      </c>
      <c r="G68" s="1">
        <v>731</v>
      </c>
      <c r="H68" s="1">
        <v>500</v>
      </c>
      <c r="I68" s="1">
        <v>370</v>
      </c>
      <c r="J68" s="1">
        <v>790</v>
      </c>
      <c r="K68" s="1">
        <v>800</v>
      </c>
      <c r="L68" s="1">
        <v>0</v>
      </c>
      <c r="M68" s="1">
        <v>1207</v>
      </c>
      <c r="N68" s="1">
        <v>1290</v>
      </c>
      <c r="O68" s="1">
        <v>420</v>
      </c>
      <c r="P68" s="1">
        <v>392</v>
      </c>
      <c r="Q68" s="1">
        <v>1360</v>
      </c>
    </row>
    <row r="69" spans="1:17" ht="15.75" customHeight="1" x14ac:dyDescent="0.25">
      <c r="A69" s="1">
        <v>23</v>
      </c>
      <c r="B69" s="1">
        <v>200</v>
      </c>
      <c r="C69" s="1">
        <v>270</v>
      </c>
      <c r="D69" s="1">
        <v>255</v>
      </c>
      <c r="E69" s="1">
        <v>575</v>
      </c>
      <c r="F69" s="1">
        <v>5900</v>
      </c>
      <c r="G69" s="1">
        <v>801</v>
      </c>
      <c r="H69" s="1">
        <v>310</v>
      </c>
      <c r="I69" s="1">
        <v>375</v>
      </c>
      <c r="J69" s="1">
        <v>820</v>
      </c>
      <c r="K69" s="1">
        <v>706</v>
      </c>
      <c r="L69" s="1">
        <v>0</v>
      </c>
      <c r="M69" s="1">
        <v>2250</v>
      </c>
      <c r="N69" s="1">
        <v>821</v>
      </c>
      <c r="O69" s="1">
        <v>425</v>
      </c>
      <c r="P69" s="1">
        <v>50</v>
      </c>
      <c r="Q69" s="1">
        <v>26554</v>
      </c>
    </row>
    <row r="70" spans="1:17" ht="15.75" customHeight="1" x14ac:dyDescent="0.25">
      <c r="B70" s="2">
        <f t="shared" ref="B70:Q70" si="12">SUM(B67:B69)</f>
        <v>2037</v>
      </c>
      <c r="C70" s="2">
        <f t="shared" si="12"/>
        <v>1510</v>
      </c>
      <c r="D70" s="2">
        <f t="shared" si="12"/>
        <v>755</v>
      </c>
      <c r="E70" s="2">
        <f t="shared" si="12"/>
        <v>1155</v>
      </c>
      <c r="F70" s="2">
        <f t="shared" si="12"/>
        <v>27086</v>
      </c>
      <c r="G70" s="2">
        <f t="shared" si="12"/>
        <v>1933</v>
      </c>
      <c r="H70" s="2">
        <f t="shared" si="12"/>
        <v>2461</v>
      </c>
      <c r="I70" s="2">
        <f t="shared" si="12"/>
        <v>3995</v>
      </c>
      <c r="J70" s="2">
        <f t="shared" si="12"/>
        <v>2562</v>
      </c>
      <c r="K70" s="2">
        <f t="shared" si="12"/>
        <v>2426</v>
      </c>
      <c r="L70" s="2">
        <f t="shared" si="12"/>
        <v>0</v>
      </c>
      <c r="M70" s="2">
        <f t="shared" si="12"/>
        <v>4825</v>
      </c>
      <c r="N70" s="2">
        <f t="shared" si="12"/>
        <v>2897</v>
      </c>
      <c r="O70" s="2">
        <f t="shared" si="12"/>
        <v>1755</v>
      </c>
      <c r="P70" s="2">
        <f t="shared" si="12"/>
        <v>902</v>
      </c>
      <c r="Q70" s="2">
        <f t="shared" si="12"/>
        <v>29594</v>
      </c>
    </row>
    <row r="72" spans="1:17" ht="15.75" customHeight="1" x14ac:dyDescent="0.25">
      <c r="A72" s="1">
        <v>24</v>
      </c>
      <c r="B72" s="1">
        <v>430</v>
      </c>
      <c r="C72" s="1">
        <v>479</v>
      </c>
      <c r="D72" s="1">
        <v>335</v>
      </c>
      <c r="E72" s="1">
        <v>985</v>
      </c>
      <c r="F72" s="1">
        <v>6460</v>
      </c>
      <c r="G72" s="1">
        <v>1871</v>
      </c>
      <c r="H72" s="1">
        <v>110</v>
      </c>
      <c r="I72" s="1">
        <v>3549</v>
      </c>
      <c r="J72" s="1">
        <v>2325</v>
      </c>
      <c r="K72" s="1">
        <v>290</v>
      </c>
      <c r="L72" s="1">
        <v>0</v>
      </c>
      <c r="M72" s="1">
        <v>2723</v>
      </c>
      <c r="N72" s="1">
        <v>2945</v>
      </c>
      <c r="O72" s="1">
        <v>555</v>
      </c>
      <c r="P72" s="1">
        <v>500</v>
      </c>
      <c r="Q72" s="1">
        <v>14250</v>
      </c>
    </row>
    <row r="73" spans="1:17" ht="15.75" customHeight="1" x14ac:dyDescent="0.25">
      <c r="A73" s="1">
        <v>25</v>
      </c>
      <c r="B73" s="1">
        <v>40820</v>
      </c>
      <c r="C73" s="1">
        <v>446</v>
      </c>
      <c r="D73" s="1">
        <v>495</v>
      </c>
      <c r="E73" s="1">
        <v>1350</v>
      </c>
      <c r="F73" s="1">
        <v>6400</v>
      </c>
      <c r="G73" s="1">
        <v>1893</v>
      </c>
      <c r="H73" s="1">
        <v>611</v>
      </c>
      <c r="I73" s="1">
        <v>3215</v>
      </c>
      <c r="J73" s="1">
        <v>2460</v>
      </c>
      <c r="K73" s="1">
        <v>420</v>
      </c>
      <c r="L73" s="1">
        <v>0</v>
      </c>
      <c r="M73" s="1">
        <v>5423</v>
      </c>
      <c r="N73" s="1">
        <v>870</v>
      </c>
      <c r="O73" s="1">
        <v>1832</v>
      </c>
      <c r="P73" s="1">
        <v>410</v>
      </c>
      <c r="Q73" s="1">
        <v>11571</v>
      </c>
    </row>
    <row r="74" spans="1:17" ht="15.75" customHeight="1" x14ac:dyDescent="0.25">
      <c r="A74" s="1">
        <v>26</v>
      </c>
      <c r="B74" s="1">
        <v>190</v>
      </c>
      <c r="C74" s="1">
        <v>2155</v>
      </c>
      <c r="D74" s="1">
        <v>460</v>
      </c>
      <c r="E74" s="1">
        <v>1752</v>
      </c>
      <c r="F74" s="1">
        <v>150091</v>
      </c>
      <c r="G74" s="1">
        <v>6463</v>
      </c>
      <c r="H74" s="1">
        <v>620</v>
      </c>
      <c r="I74" s="1">
        <v>1015</v>
      </c>
      <c r="J74" s="1">
        <v>1355</v>
      </c>
      <c r="K74" s="1">
        <v>15493</v>
      </c>
      <c r="L74" s="1">
        <v>30525</v>
      </c>
      <c r="M74" s="1">
        <v>5429</v>
      </c>
      <c r="N74" s="1">
        <v>3864</v>
      </c>
      <c r="O74" s="1">
        <v>2769</v>
      </c>
      <c r="P74" s="1">
        <v>1326</v>
      </c>
      <c r="Q74" s="1">
        <v>41680</v>
      </c>
    </row>
    <row r="75" spans="1:17" ht="15.75" customHeight="1" x14ac:dyDescent="0.25">
      <c r="B75" s="2">
        <f t="shared" ref="B75:Q75" si="13">SUM(B72:B74)</f>
        <v>41440</v>
      </c>
      <c r="C75" s="2">
        <f t="shared" si="13"/>
        <v>3080</v>
      </c>
      <c r="D75" s="2">
        <f t="shared" si="13"/>
        <v>1290</v>
      </c>
      <c r="E75" s="2">
        <f t="shared" si="13"/>
        <v>4087</v>
      </c>
      <c r="F75" s="2">
        <f t="shared" si="13"/>
        <v>162951</v>
      </c>
      <c r="G75" s="2">
        <f t="shared" si="13"/>
        <v>10227</v>
      </c>
      <c r="H75" s="2">
        <f t="shared" si="13"/>
        <v>1341</v>
      </c>
      <c r="I75" s="2">
        <f t="shared" si="13"/>
        <v>7779</v>
      </c>
      <c r="J75" s="2">
        <f t="shared" si="13"/>
        <v>6140</v>
      </c>
      <c r="K75" s="2">
        <f t="shared" si="13"/>
        <v>16203</v>
      </c>
      <c r="L75" s="2">
        <f t="shared" si="13"/>
        <v>30525</v>
      </c>
      <c r="M75" s="2">
        <f t="shared" si="13"/>
        <v>13575</v>
      </c>
      <c r="N75" s="2">
        <f t="shared" si="13"/>
        <v>7679</v>
      </c>
      <c r="O75" s="2">
        <f t="shared" si="13"/>
        <v>5156</v>
      </c>
      <c r="P75" s="2">
        <f t="shared" si="13"/>
        <v>2236</v>
      </c>
      <c r="Q75" s="2">
        <f t="shared" si="13"/>
        <v>67501</v>
      </c>
    </row>
    <row r="77" spans="1:17" ht="15.75" customHeight="1" x14ac:dyDescent="0.25">
      <c r="A77" s="1">
        <v>27</v>
      </c>
      <c r="B77" s="1">
        <v>740</v>
      </c>
      <c r="C77" s="1">
        <v>17888</v>
      </c>
      <c r="D77" s="1">
        <v>19935</v>
      </c>
      <c r="E77" s="1">
        <v>36930</v>
      </c>
      <c r="F77" s="1">
        <v>192216</v>
      </c>
      <c r="G77" s="1">
        <v>208182</v>
      </c>
      <c r="H77" s="1">
        <v>370</v>
      </c>
      <c r="I77" s="1">
        <v>102723</v>
      </c>
      <c r="J77" s="1">
        <v>1255</v>
      </c>
      <c r="K77" s="1">
        <v>151952</v>
      </c>
      <c r="L77" s="1">
        <v>25655</v>
      </c>
      <c r="M77" s="1">
        <v>27878</v>
      </c>
      <c r="N77" s="1">
        <v>2692</v>
      </c>
      <c r="O77" s="1">
        <v>15000</v>
      </c>
      <c r="P77" s="1">
        <v>1790</v>
      </c>
      <c r="Q77" s="1">
        <v>125503</v>
      </c>
    </row>
    <row r="78" spans="1:17" ht="15.75" customHeight="1" x14ac:dyDescent="0.25">
      <c r="A78" s="1">
        <v>28</v>
      </c>
      <c r="B78" s="1">
        <v>380</v>
      </c>
      <c r="C78" s="1">
        <v>12602</v>
      </c>
      <c r="D78" s="1">
        <v>25510</v>
      </c>
      <c r="E78" s="1">
        <v>47853</v>
      </c>
      <c r="F78" s="1">
        <v>199143</v>
      </c>
      <c r="G78" s="1">
        <v>2762323</v>
      </c>
      <c r="H78" s="1">
        <v>28460</v>
      </c>
      <c r="I78" s="1">
        <v>102103</v>
      </c>
      <c r="J78" s="1">
        <v>1470</v>
      </c>
      <c r="K78" s="1">
        <v>170313</v>
      </c>
      <c r="L78" s="1">
        <v>32162</v>
      </c>
      <c r="M78" s="1">
        <v>103677</v>
      </c>
      <c r="N78" s="1">
        <v>4809</v>
      </c>
      <c r="O78" s="1">
        <v>18905</v>
      </c>
      <c r="P78" s="1">
        <v>80503</v>
      </c>
      <c r="Q78" s="1">
        <v>185471</v>
      </c>
    </row>
    <row r="79" spans="1:17" ht="15.75" customHeight="1" x14ac:dyDescent="0.25">
      <c r="A79" s="1">
        <v>29</v>
      </c>
      <c r="B79" s="1">
        <v>6300</v>
      </c>
      <c r="C79" s="1">
        <v>25896</v>
      </c>
      <c r="D79" s="1">
        <v>20500</v>
      </c>
      <c r="E79" s="1">
        <v>42935</v>
      </c>
      <c r="F79" s="1">
        <v>211175</v>
      </c>
      <c r="G79" s="1">
        <v>2424073</v>
      </c>
      <c r="H79" s="1">
        <v>45588</v>
      </c>
      <c r="I79" s="1">
        <v>185422</v>
      </c>
      <c r="J79" s="1">
        <v>15940</v>
      </c>
      <c r="K79" s="1">
        <v>144965</v>
      </c>
      <c r="L79" s="1">
        <v>34904</v>
      </c>
      <c r="M79" s="1">
        <v>125439</v>
      </c>
      <c r="N79" s="1">
        <v>11126</v>
      </c>
      <c r="O79" s="1">
        <v>13682</v>
      </c>
      <c r="P79" s="1">
        <v>91540</v>
      </c>
      <c r="Q79" s="1">
        <v>130676</v>
      </c>
    </row>
    <row r="80" spans="1:17" ht="15.75" customHeight="1" x14ac:dyDescent="0.25">
      <c r="B80" s="2">
        <f t="shared" ref="B80:Q80" si="14">SUM(B77:B79)</f>
        <v>7420</v>
      </c>
      <c r="C80" s="2">
        <f t="shared" si="14"/>
        <v>56386</v>
      </c>
      <c r="D80" s="2">
        <f t="shared" si="14"/>
        <v>65945</v>
      </c>
      <c r="E80" s="2">
        <f t="shared" si="14"/>
        <v>127718</v>
      </c>
      <c r="F80" s="2">
        <f t="shared" si="14"/>
        <v>602534</v>
      </c>
      <c r="G80" s="2">
        <f t="shared" si="14"/>
        <v>5394578</v>
      </c>
      <c r="H80" s="2">
        <f t="shared" si="14"/>
        <v>74418</v>
      </c>
      <c r="I80" s="2">
        <f t="shared" si="14"/>
        <v>390248</v>
      </c>
      <c r="J80" s="2">
        <f t="shared" si="14"/>
        <v>18665</v>
      </c>
      <c r="K80" s="2">
        <f t="shared" si="14"/>
        <v>467230</v>
      </c>
      <c r="L80" s="2">
        <f t="shared" si="14"/>
        <v>92721</v>
      </c>
      <c r="M80" s="2">
        <f t="shared" si="14"/>
        <v>256994</v>
      </c>
      <c r="N80" s="2">
        <f t="shared" si="14"/>
        <v>18627</v>
      </c>
      <c r="O80" s="2">
        <f t="shared" si="14"/>
        <v>47587</v>
      </c>
      <c r="P80" s="2">
        <f t="shared" si="14"/>
        <v>173833</v>
      </c>
      <c r="Q80" s="2">
        <f t="shared" si="14"/>
        <v>441650</v>
      </c>
    </row>
    <row r="82" spans="1:17" ht="15.75" customHeight="1" x14ac:dyDescent="0.25">
      <c r="A82" s="1">
        <v>30</v>
      </c>
      <c r="B82" s="1">
        <v>5889</v>
      </c>
      <c r="C82" s="1">
        <v>35626</v>
      </c>
      <c r="D82" s="1">
        <v>27970</v>
      </c>
      <c r="E82" s="1">
        <v>29922</v>
      </c>
      <c r="F82" s="1">
        <v>262371</v>
      </c>
      <c r="G82" s="1">
        <v>3054973</v>
      </c>
      <c r="H82" s="1">
        <v>79794</v>
      </c>
      <c r="I82" s="1">
        <v>300800</v>
      </c>
      <c r="J82" s="1">
        <v>22040</v>
      </c>
      <c r="K82" s="1">
        <v>212928</v>
      </c>
      <c r="L82" s="1">
        <v>44514</v>
      </c>
      <c r="M82" s="1">
        <v>95303</v>
      </c>
      <c r="N82" s="1">
        <v>15665</v>
      </c>
      <c r="O82" s="1">
        <v>16655</v>
      </c>
      <c r="P82" s="1">
        <v>58000</v>
      </c>
      <c r="Q82" s="1">
        <v>156740</v>
      </c>
    </row>
    <row r="83" spans="1:17" ht="15.75" customHeight="1" x14ac:dyDescent="0.25">
      <c r="A83" s="1">
        <v>1</v>
      </c>
      <c r="B83" s="1">
        <v>4228</v>
      </c>
      <c r="C83" s="1">
        <v>14633</v>
      </c>
      <c r="D83" s="1">
        <v>62540</v>
      </c>
      <c r="E83" s="1">
        <v>38187</v>
      </c>
      <c r="F83" s="1">
        <v>324624</v>
      </c>
      <c r="G83" s="1">
        <v>255454</v>
      </c>
      <c r="H83" s="1">
        <v>148572</v>
      </c>
      <c r="I83" s="1">
        <v>472139</v>
      </c>
      <c r="J83" s="1">
        <v>24814</v>
      </c>
      <c r="K83" s="1">
        <v>249229</v>
      </c>
      <c r="L83" s="1">
        <v>29445</v>
      </c>
      <c r="M83" s="1">
        <v>111074</v>
      </c>
      <c r="N83" s="1">
        <v>8162</v>
      </c>
      <c r="O83" s="1">
        <v>17240</v>
      </c>
      <c r="P83" s="1">
        <v>160000</v>
      </c>
      <c r="Q83" s="1">
        <v>23977</v>
      </c>
    </row>
    <row r="84" spans="1:17" ht="15.75" customHeight="1" x14ac:dyDescent="0.25">
      <c r="A84" s="1">
        <v>2</v>
      </c>
      <c r="B84" s="1">
        <v>6822</v>
      </c>
      <c r="C84" s="1">
        <v>18167</v>
      </c>
      <c r="D84" s="1">
        <v>72458</v>
      </c>
      <c r="E84" s="1">
        <v>50390</v>
      </c>
      <c r="F84" s="1">
        <v>369968</v>
      </c>
      <c r="G84" s="1">
        <v>315481</v>
      </c>
      <c r="H84" s="1">
        <v>189261</v>
      </c>
      <c r="I84" s="1">
        <v>687704</v>
      </c>
      <c r="J84" s="1">
        <v>31392</v>
      </c>
      <c r="K84" s="1">
        <v>308268</v>
      </c>
      <c r="L84" s="1">
        <v>69307</v>
      </c>
      <c r="M84" s="1">
        <v>110909</v>
      </c>
      <c r="N84" s="1">
        <v>11753</v>
      </c>
      <c r="O84" s="1">
        <v>22789</v>
      </c>
      <c r="P84" s="1">
        <v>342046</v>
      </c>
      <c r="Q84" s="1">
        <v>29185</v>
      </c>
    </row>
    <row r="85" spans="1:17" ht="15.75" customHeight="1" x14ac:dyDescent="0.25">
      <c r="B85" s="2">
        <f t="shared" ref="B85:Q85" si="15">SUM(B82:B84)</f>
        <v>16939</v>
      </c>
      <c r="C85" s="2">
        <f t="shared" si="15"/>
        <v>68426</v>
      </c>
      <c r="D85" s="2">
        <f t="shared" si="15"/>
        <v>162968</v>
      </c>
      <c r="E85" s="2">
        <f t="shared" si="15"/>
        <v>118499</v>
      </c>
      <c r="F85" s="2">
        <f t="shared" si="15"/>
        <v>956963</v>
      </c>
      <c r="G85" s="2">
        <f t="shared" si="15"/>
        <v>3625908</v>
      </c>
      <c r="H85" s="2">
        <f t="shared" si="15"/>
        <v>417627</v>
      </c>
      <c r="I85" s="2">
        <f t="shared" si="15"/>
        <v>1460643</v>
      </c>
      <c r="J85" s="2">
        <f t="shared" si="15"/>
        <v>78246</v>
      </c>
      <c r="K85" s="2">
        <f t="shared" si="15"/>
        <v>770425</v>
      </c>
      <c r="L85" s="2">
        <f t="shared" si="15"/>
        <v>143266</v>
      </c>
      <c r="M85" s="2">
        <f t="shared" si="15"/>
        <v>317286</v>
      </c>
      <c r="N85" s="2">
        <f t="shared" si="15"/>
        <v>35580</v>
      </c>
      <c r="O85" s="2">
        <f t="shared" si="15"/>
        <v>56684</v>
      </c>
      <c r="P85" s="2">
        <f t="shared" si="15"/>
        <v>560046</v>
      </c>
      <c r="Q85" s="2">
        <f t="shared" si="15"/>
        <v>209902</v>
      </c>
    </row>
  </sheetData>
  <phoneticPr fontId="17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シート1</vt:lpstr>
      <vt:lpstr>シート2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kasasan ＋</cp:lastModifiedBy>
  <cp:lastPrinted>2021-10-19T07:50:55Z</cp:lastPrinted>
  <dcterms:created xsi:type="dcterms:W3CDTF">2021-10-14T04:25:00Z</dcterms:created>
  <dcterms:modified xsi:type="dcterms:W3CDTF">2021-10-22T03:17:50Z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B4D8F168676846ECA1D917EC4AB3E4EF</vt:lpwstr>
  </property>
  <property fmtid="{D5CDD505-2E9C-101B-9397-08002B2CF9AE}" pid="3" name="KSOProductBuildVer">
    <vt:lpwstr>1041-11.2.0.10258</vt:lpwstr>
  </property>
</Properties>
</file>