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82541328-0AB7-41E1-BB24-F55D8780F8C4}" xr6:coauthVersionLast="47" xr6:coauthVersionMax="47" xr10:uidLastSave="{00000000-0000-0000-0000-000000000000}"/>
  <bookViews>
    <workbookView xWindow="27585" yWindow="435" windowWidth="20415" windowHeight="15075" xr2:uid="{00000000-000D-0000-FFFF-FFFF00000000}"/>
  </bookViews>
  <sheets>
    <sheet name="b01_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6" i="1"/>
  <c r="E53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I7" i="1"/>
  <c r="I8" i="1"/>
  <c r="I9" i="1"/>
  <c r="I10" i="1"/>
  <c r="I11" i="1"/>
  <c r="J6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B53" i="1"/>
  <c r="H53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I6" i="1"/>
  <c r="G6" i="1"/>
  <c r="F53" i="1"/>
  <c r="J53" i="1" l="1"/>
  <c r="I53" i="1"/>
</calcChain>
</file>

<file path=xl/sharedStrings.xml><?xml version="1.0" encoding="utf-8"?>
<sst xmlns="http://schemas.openxmlformats.org/spreadsheetml/2006/main" count="133" uniqueCount="126">
  <si>
    <t>都道府県</t>
    <rPh sb="0" eb="4">
      <t>トドウフケン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</si>
  <si>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</si>
  <si>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</si>
  <si>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</si>
  <si>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</si>
  <si>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</si>
  <si>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</si>
  <si>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</si>
  <si>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</si>
  <si>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</si>
  <si>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</si>
  <si>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</si>
  <si>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</si>
  <si>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</si>
  <si>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</si>
  <si>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</si>
  <si>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</si>
  <si>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</si>
  <si>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</si>
  <si>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</si>
  <si>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</si>
  <si>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</si>
  <si>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</si>
  <si>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</si>
  <si>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</si>
  <si>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</si>
  <si>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</si>
  <si>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</si>
  <si>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</si>
  <si>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</si>
  <si>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</si>
  <si>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</si>
  <si>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</si>
  <si>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</si>
  <si>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</si>
  <si>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</si>
  <si>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</si>
  <si>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</si>
  <si>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</si>
  <si>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</si>
  <si>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</si>
  <si>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</si>
  <si>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</si>
  <si>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</si>
  <si>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</si>
  <si>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</si>
  <si>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</si>
  <si>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</si>
  <si>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 xml:space="preserve"> 那覇市</t>
    <phoneticPr fontId="1"/>
  </si>
  <si>
    <t xml:space="preserve"> 鹿児島市</t>
    <phoneticPr fontId="1"/>
  </si>
  <si>
    <t xml:space="preserve"> 宮崎市</t>
    <phoneticPr fontId="1"/>
  </si>
  <si>
    <t xml:space="preserve"> 大分市</t>
    <phoneticPr fontId="1"/>
  </si>
  <si>
    <t xml:space="preserve"> 熊本市</t>
    <phoneticPr fontId="1"/>
  </si>
  <si>
    <t xml:space="preserve"> 長崎市</t>
    <phoneticPr fontId="1"/>
  </si>
  <si>
    <t xml:space="preserve"> 佐賀市</t>
    <phoneticPr fontId="1"/>
  </si>
  <si>
    <t xml:space="preserve"> 福岡市</t>
    <phoneticPr fontId="1"/>
  </si>
  <si>
    <t xml:space="preserve"> 高知市</t>
    <phoneticPr fontId="1"/>
  </si>
  <si>
    <t xml:space="preserve"> 松山市</t>
    <phoneticPr fontId="1"/>
  </si>
  <si>
    <t xml:space="preserve"> 高松市</t>
    <phoneticPr fontId="1"/>
  </si>
  <si>
    <t xml:space="preserve"> 徳島市</t>
    <phoneticPr fontId="1"/>
  </si>
  <si>
    <t xml:space="preserve"> 山口市</t>
    <phoneticPr fontId="1"/>
  </si>
  <si>
    <t xml:space="preserve"> 広島市</t>
    <phoneticPr fontId="1"/>
  </si>
  <si>
    <t xml:space="preserve"> 岡山市</t>
    <phoneticPr fontId="1"/>
  </si>
  <si>
    <t xml:space="preserve"> 松江市</t>
    <phoneticPr fontId="1"/>
  </si>
  <si>
    <t xml:space="preserve"> 鳥取市</t>
    <phoneticPr fontId="1"/>
  </si>
  <si>
    <t xml:space="preserve"> 和歌山市</t>
    <phoneticPr fontId="1"/>
  </si>
  <si>
    <t xml:space="preserve"> 奈良市</t>
    <phoneticPr fontId="1"/>
  </si>
  <si>
    <t xml:space="preserve"> 神戸市</t>
    <phoneticPr fontId="1"/>
  </si>
  <si>
    <t xml:space="preserve"> 大阪市</t>
    <phoneticPr fontId="1"/>
  </si>
  <si>
    <t xml:space="preserve"> 京都市</t>
    <phoneticPr fontId="1"/>
  </si>
  <si>
    <t xml:space="preserve"> 大津市</t>
    <phoneticPr fontId="1"/>
  </si>
  <si>
    <t xml:space="preserve"> 津市</t>
    <phoneticPr fontId="1"/>
  </si>
  <si>
    <t xml:space="preserve"> 名古屋市</t>
    <phoneticPr fontId="1"/>
  </si>
  <si>
    <t xml:space="preserve"> 静岡市</t>
    <phoneticPr fontId="1"/>
  </si>
  <si>
    <t xml:space="preserve"> 岐阜市</t>
    <phoneticPr fontId="1"/>
  </si>
  <si>
    <t xml:space="preserve"> 長野市</t>
    <phoneticPr fontId="1"/>
  </si>
  <si>
    <t xml:space="preserve"> 甲府市</t>
    <phoneticPr fontId="1"/>
  </si>
  <si>
    <t xml:space="preserve"> 福井市</t>
    <phoneticPr fontId="1"/>
  </si>
  <si>
    <t xml:space="preserve"> 金沢市</t>
    <phoneticPr fontId="1"/>
  </si>
  <si>
    <t xml:space="preserve"> 富山市</t>
    <phoneticPr fontId="1"/>
  </si>
  <si>
    <t xml:space="preserve"> 新潟市</t>
    <phoneticPr fontId="1"/>
  </si>
  <si>
    <t xml:space="preserve"> 横浜市</t>
    <phoneticPr fontId="1"/>
  </si>
  <si>
    <t xml:space="preserve"> 特別区部</t>
    <phoneticPr fontId="1"/>
  </si>
  <si>
    <t xml:space="preserve"> 千葉市</t>
    <phoneticPr fontId="1"/>
  </si>
  <si>
    <t xml:space="preserve"> さいたま市</t>
    <phoneticPr fontId="1"/>
  </si>
  <si>
    <t xml:space="preserve"> 前橋市</t>
    <phoneticPr fontId="1"/>
  </si>
  <si>
    <t xml:space="preserve"> 宇都宮市</t>
    <phoneticPr fontId="1"/>
  </si>
  <si>
    <t xml:space="preserve"> 水戸市</t>
    <phoneticPr fontId="1"/>
  </si>
  <si>
    <t xml:space="preserve"> 福島市</t>
    <phoneticPr fontId="1"/>
  </si>
  <si>
    <t xml:space="preserve"> 山形市</t>
    <phoneticPr fontId="1"/>
  </si>
  <si>
    <t xml:space="preserve"> 秋田市</t>
    <phoneticPr fontId="1"/>
  </si>
  <si>
    <t xml:space="preserve"> 仙台市</t>
    <phoneticPr fontId="1"/>
  </si>
  <si>
    <t xml:space="preserve"> 盛岡市</t>
    <phoneticPr fontId="1"/>
  </si>
  <si>
    <t xml:space="preserve"> 青森市</t>
    <phoneticPr fontId="1"/>
  </si>
  <si>
    <t xml:space="preserve"> 札幌市</t>
    <phoneticPr fontId="1"/>
  </si>
  <si>
    <t>2020年国調</t>
    <rPh sb="4" eb="5">
      <t>ネン</t>
    </rPh>
    <rPh sb="5" eb="7">
      <t>コクチョウ</t>
    </rPh>
    <phoneticPr fontId="1"/>
  </si>
  <si>
    <t>計</t>
    <rPh sb="0" eb="1">
      <t>ケイ</t>
    </rPh>
    <phoneticPr fontId="1"/>
  </si>
  <si>
    <t>順位</t>
    <rPh sb="0" eb="2">
      <t>ジュンイ</t>
    </rPh>
    <phoneticPr fontId="1"/>
  </si>
  <si>
    <t>2005年国調</t>
    <rPh sb="4" eb="5">
      <t>ネン</t>
    </rPh>
    <rPh sb="5" eb="7">
      <t>コクチョウ</t>
    </rPh>
    <phoneticPr fontId="1"/>
  </si>
  <si>
    <t>b/a*100</t>
    <phoneticPr fontId="1"/>
  </si>
  <si>
    <t>A</t>
    <phoneticPr fontId="1"/>
  </si>
  <si>
    <t>a</t>
    <phoneticPr fontId="1"/>
  </si>
  <si>
    <t>B</t>
    <phoneticPr fontId="1"/>
  </si>
  <si>
    <t>b</t>
    <phoneticPr fontId="1"/>
  </si>
  <si>
    <t>a-A</t>
    <phoneticPr fontId="1"/>
  </si>
  <si>
    <t>b-B</t>
    <phoneticPr fontId="1"/>
  </si>
  <si>
    <r>
      <rPr>
        <sz val="12"/>
        <color theme="1"/>
        <rFont val="游ゴシック"/>
        <family val="3"/>
        <charset val="128"/>
      </rPr>
      <t>表１：</t>
    </r>
    <r>
      <rPr>
        <sz val="12"/>
        <color theme="1"/>
        <rFont val="ＭＳゴシック"/>
        <family val="3"/>
        <charset val="128"/>
      </rPr>
      <t>都道府県及び都道府県庁所在地人口の増減と集中率</t>
    </r>
    <rPh sb="0" eb="1">
      <t>ヒョウ</t>
    </rPh>
    <rPh sb="3" eb="7">
      <t>トドウフケン</t>
    </rPh>
    <rPh sb="7" eb="8">
      <t>オヨ</t>
    </rPh>
    <rPh sb="9" eb="13">
      <t>トドウフケン</t>
    </rPh>
    <rPh sb="13" eb="14">
      <t>チョウ</t>
    </rPh>
    <rPh sb="14" eb="17">
      <t>ショザイチ</t>
    </rPh>
    <rPh sb="17" eb="19">
      <t>ジンコウ</t>
    </rPh>
    <rPh sb="20" eb="22">
      <t>ゾウゲン</t>
    </rPh>
    <rPh sb="23" eb="26">
      <t>シュウチュウリツ</t>
    </rPh>
    <phoneticPr fontId="1"/>
  </si>
  <si>
    <t>順位</t>
    <rPh sb="0" eb="2">
      <t>ジュンイ</t>
    </rPh>
    <phoneticPr fontId="1"/>
  </si>
  <si>
    <t>b/B*100</t>
    <phoneticPr fontId="1"/>
  </si>
  <si>
    <t>出所：2005年及び2020年国勢調査結果に基づきＮＰＯ地域づくり工房作成</t>
    <rPh sb="0" eb="2">
      <t>シュッショ</t>
    </rPh>
    <rPh sb="7" eb="8">
      <t>ネン</t>
    </rPh>
    <rPh sb="8" eb="9">
      <t>オヨ</t>
    </rPh>
    <rPh sb="14" eb="15">
      <t>ネン</t>
    </rPh>
    <rPh sb="15" eb="19">
      <t>コクセイチョウサ</t>
    </rPh>
    <rPh sb="19" eb="21">
      <t>ケッカ</t>
    </rPh>
    <rPh sb="22" eb="23">
      <t>モト</t>
    </rPh>
    <rPh sb="28" eb="30">
      <t>チイキ</t>
    </rPh>
    <rPh sb="33" eb="35">
      <t>コウボウ</t>
    </rPh>
    <rPh sb="35" eb="37">
      <t>サクセイ</t>
    </rPh>
    <phoneticPr fontId="1"/>
  </si>
  <si>
    <t>a/A*100</t>
    <phoneticPr fontId="1"/>
  </si>
  <si>
    <t>全　国</t>
    <rPh sb="0" eb="1">
      <t>ゼン</t>
    </rPh>
    <rPh sb="2" eb="3">
      <t>クニ</t>
    </rPh>
    <phoneticPr fontId="1"/>
  </si>
  <si>
    <t>都道府県
庁所在地</t>
    <rPh sb="0" eb="4">
      <t>トドウフケン</t>
    </rPh>
    <rPh sb="5" eb="6">
      <t>チョウ</t>
    </rPh>
    <rPh sb="6" eb="9">
      <t>ショザイチ</t>
    </rPh>
    <phoneticPr fontId="1"/>
  </si>
  <si>
    <t>人口</t>
    <rPh sb="0" eb="2">
      <t>ジンコウ</t>
    </rPh>
    <phoneticPr fontId="1"/>
  </si>
  <si>
    <t>人口増減</t>
    <rPh sb="0" eb="2">
      <t>ジンコウ</t>
    </rPh>
    <rPh sb="2" eb="4">
      <t>ゾウゲン</t>
    </rPh>
    <phoneticPr fontId="1"/>
  </si>
  <si>
    <t>都道府県庁所在地</t>
    <rPh sb="0" eb="4">
      <t>トドウフケン</t>
    </rPh>
    <rPh sb="4" eb="5">
      <t>チョウ</t>
    </rPh>
    <rPh sb="5" eb="8">
      <t>ショザイチ</t>
    </rPh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</si>
  <si>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</si>
  <si>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</si>
  <si>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2005年比</t>
    <rPh sb="4" eb="5">
      <t>ネン</t>
    </rPh>
    <rPh sb="5" eb="6">
      <t>ヒ</t>
    </rPh>
    <phoneticPr fontId="1"/>
  </si>
  <si>
    <t>2005年比</t>
    <rPh sb="4" eb="6">
      <t>ネンヒ</t>
    </rPh>
    <phoneticPr fontId="1"/>
  </si>
  <si>
    <t>人</t>
    <rPh sb="0" eb="1">
      <t>ニン</t>
    </rPh>
    <phoneticPr fontId="1"/>
  </si>
  <si>
    <t>都道府県庁所在地
集中率</t>
    <rPh sb="0" eb="4">
      <t>トドウフケン</t>
    </rPh>
    <rPh sb="4" eb="5">
      <t>チョウ</t>
    </rPh>
    <rPh sb="5" eb="8">
      <t>ショザイチ</t>
    </rPh>
    <rPh sb="9" eb="12">
      <t>シュウチュウリツ</t>
    </rPh>
    <phoneticPr fontId="1"/>
  </si>
  <si>
    <t>2005年</t>
    <rPh sb="4" eb="5">
      <t>ネン</t>
    </rPh>
    <phoneticPr fontId="1"/>
  </si>
  <si>
    <t>2020年</t>
    <rPh sb="4" eb="5">
      <t>ネン</t>
    </rPh>
    <phoneticPr fontId="1"/>
  </si>
  <si>
    <t>B/A*100</t>
    <phoneticPr fontId="1"/>
  </si>
  <si>
    <r>
      <t>2005</t>
    </r>
    <r>
      <rPr>
        <sz val="10"/>
        <color theme="1"/>
        <rFont val="MS UI Gothic"/>
        <family val="3"/>
        <charset val="128"/>
      </rPr>
      <t>年
との差</t>
    </r>
    <rPh sb="4" eb="5">
      <t>ネン</t>
    </rPh>
    <rPh sb="8" eb="9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</si>
</sst>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ゴシック"/>
      <family val="3"/>
      <charset val="128"/>
    </font>
    <font>
      <sz val="10"/>
      <color theme="1"/>
      <name val="ＭＳ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ゴシック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37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99" zoomScaleNormal="99" workbookViewId="0">
      <pane xSplit="1" ySplit="1" topLeftCell="B2" activePane="bottomRight" state="frozen"/>
      <selection pane="topRight" activeCell="V1" sqref="V1"/>
      <selection pane="bottomLeft" activeCell="A29" sqref="A29"/>
      <selection pane="bottomRight" sqref="A1:E1"/>
    </sheetView>
  </sheetViews>
  <sheetFormatPr defaultColWidth="12.6640625" defaultRowHeight="15" customHeight="1"/>
  <cols>
    <col min="1" max="1" width="14.77734375" style="5" customWidth="1"/>
    <col min="2" max="3" width="14.77734375" style="2" customWidth="1"/>
    <col min="4" max="4" width="14.77734375" style="5" customWidth="1"/>
    <col min="5" max="7" width="14.77734375" style="2" customWidth="1"/>
    <col min="8" max="8" width="10.77734375" style="2" customWidth="1"/>
    <col min="9" max="9" width="14.77734375" style="2" customWidth="1"/>
    <col min="10" max="12" width="10.77734375" style="2" customWidth="1"/>
    <col min="13" max="13" width="10.77734375" style="1" customWidth="1"/>
    <col min="14" max="15" width="10.77734375" style="2" customWidth="1"/>
    <col min="16" max="16384" width="12.6640625" style="2"/>
  </cols>
  <sheetData>
    <row r="1" spans="1:15" s="4" customFormat="1" ht="16.2" customHeight="1">
      <c r="A1" s="45" t="s">
        <v>106</v>
      </c>
      <c r="B1" s="46"/>
      <c r="C1" s="46"/>
      <c r="D1" s="46"/>
      <c r="E1" s="46"/>
      <c r="M1" s="1"/>
    </row>
    <row r="2" spans="1:15" s="5" customFormat="1" ht="13.95" customHeight="1">
      <c r="A2" s="26" t="s">
        <v>0</v>
      </c>
      <c r="B2" s="32" t="s">
        <v>113</v>
      </c>
      <c r="C2" s="33"/>
      <c r="D2" s="29" t="s">
        <v>112</v>
      </c>
      <c r="E2" s="32" t="s">
        <v>113</v>
      </c>
      <c r="F2" s="33"/>
      <c r="G2" s="32" t="s">
        <v>114</v>
      </c>
      <c r="H2" s="47"/>
      <c r="I2" s="48"/>
      <c r="J2" s="49"/>
      <c r="K2" s="50"/>
      <c r="L2" s="35" t="s">
        <v>121</v>
      </c>
      <c r="M2" s="36"/>
      <c r="N2" s="36"/>
      <c r="O2" s="37"/>
    </row>
    <row r="3" spans="1:15" s="5" customFormat="1" ht="13.95" customHeight="1">
      <c r="A3" s="27"/>
      <c r="B3" s="9" t="s">
        <v>98</v>
      </c>
      <c r="C3" s="9" t="s">
        <v>95</v>
      </c>
      <c r="D3" s="30"/>
      <c r="E3" s="9" t="s">
        <v>98</v>
      </c>
      <c r="F3" s="9" t="s">
        <v>95</v>
      </c>
      <c r="G3" s="32" t="s">
        <v>0</v>
      </c>
      <c r="H3" s="33"/>
      <c r="I3" s="51" t="s">
        <v>115</v>
      </c>
      <c r="J3" s="49"/>
      <c r="K3" s="50"/>
      <c r="L3" s="38"/>
      <c r="M3" s="39"/>
      <c r="N3" s="39"/>
      <c r="O3" s="40"/>
    </row>
    <row r="4" spans="1:15" s="8" customFormat="1" ht="13.95" customHeight="1">
      <c r="A4" s="27"/>
      <c r="B4" s="10" t="s">
        <v>117</v>
      </c>
      <c r="C4" s="10" t="s">
        <v>120</v>
      </c>
      <c r="D4" s="30"/>
      <c r="E4" s="10" t="s">
        <v>117</v>
      </c>
      <c r="F4" s="10" t="s">
        <v>120</v>
      </c>
      <c r="G4" s="10" t="s">
        <v>117</v>
      </c>
      <c r="H4" s="10" t="s">
        <v>119</v>
      </c>
      <c r="I4" s="10" t="s">
        <v>116</v>
      </c>
      <c r="J4" s="34" t="s">
        <v>118</v>
      </c>
      <c r="K4" s="34"/>
      <c r="L4" s="10" t="s">
        <v>122</v>
      </c>
      <c r="M4" s="25" t="s">
        <v>123</v>
      </c>
      <c r="N4" s="25"/>
      <c r="O4" s="41" t="s">
        <v>125</v>
      </c>
    </row>
    <row r="5" spans="1:15" s="8" customFormat="1" ht="13.2" customHeight="1">
      <c r="A5" s="28"/>
      <c r="B5" s="10" t="s">
        <v>100</v>
      </c>
      <c r="C5" s="10" t="s">
        <v>101</v>
      </c>
      <c r="D5" s="31"/>
      <c r="E5" s="6" t="s">
        <v>102</v>
      </c>
      <c r="F5" s="6" t="s">
        <v>103</v>
      </c>
      <c r="G5" s="6" t="s">
        <v>104</v>
      </c>
      <c r="H5" s="6" t="s">
        <v>110</v>
      </c>
      <c r="I5" s="6" t="s">
        <v>105</v>
      </c>
      <c r="J5" s="6" t="s">
        <v>108</v>
      </c>
      <c r="K5" s="3" t="s">
        <v>107</v>
      </c>
      <c r="L5" s="3" t="s">
        <v>124</v>
      </c>
      <c r="M5" s="7" t="s">
        <v>99</v>
      </c>
      <c r="N5" s="3" t="s">
        <v>97</v>
      </c>
      <c r="O5" s="42"/>
    </row>
    <row r="6" spans="1:15" ht="15.45" customHeight="1">
      <c r="A6" s="11" t="s">
        <v>1</v>
      </c>
      <c r="B6" s="12">
        <v>5627737</v>
      </c>
      <c r="C6" s="12">
        <v>5224614</v>
      </c>
      <c r="D6" s="11" t="s">
        <v>94</v>
      </c>
      <c r="E6" s="12">
        <v>1880863</v>
      </c>
      <c r="F6" s="12">
        <v>1973395</v>
      </c>
      <c r="G6" s="12">
        <f>C6-B6</f>
        <v>-403123</v>
      </c>
      <c r="H6" s="12">
        <f>C6/B6*100</f>
        <v>92.836854316397506</v>
      </c>
      <c r="I6" s="12">
        <f>F6-E6</f>
        <v>92532</v>
      </c>
      <c r="J6" s="12">
        <f>F6/E6*100</f>
        <v>104.91965656190803</v>
      </c>
      <c r="K6" s="13">
        <v>7</v>
      </c>
      <c r="L6" s="23">
        <f>E6/B6*100</f>
        <v>33.421302381401262</v>
      </c>
      <c r="M6" s="14">
        <f>F6/C6*100</f>
        <v>37.771115722616059</v>
      </c>
      <c r="N6" s="15">
        <v>15</v>
      </c>
      <c r="O6" s="14">
        <f>M6-L6</f>
        <v>4.3498133412147979</v>
      </c>
    </row>
    <row r="7" spans="1:15" ht="15.45" customHeight="1">
      <c r="A7" s="11" t="s">
        <v>2</v>
      </c>
      <c r="B7" s="12">
        <v>1436657</v>
      </c>
      <c r="C7" s="12">
        <v>1237984</v>
      </c>
      <c r="D7" s="11" t="s">
        <v>93</v>
      </c>
      <c r="E7" s="12">
        <v>311386</v>
      </c>
      <c r="F7" s="12">
        <v>275192</v>
      </c>
      <c r="G7" s="12">
        <f t="shared" ref="G7:G53" si="0">C7-B7</f>
        <v>-198673</v>
      </c>
      <c r="H7" s="12">
        <f t="shared" ref="H7:H53" si="1">C7/B7*100</f>
        <v>86.171159852351678</v>
      </c>
      <c r="I7" s="12">
        <f t="shared" ref="I7:I53" si="2">F7-E7</f>
        <v>-36194</v>
      </c>
      <c r="J7" s="12">
        <f t="shared" ref="J7:J53" si="3">F7/E7*100</f>
        <v>88.376484491916784</v>
      </c>
      <c r="K7" s="13">
        <v>47</v>
      </c>
      <c r="L7" s="23">
        <f t="shared" ref="L7:L53" si="4">E7/B7*100</f>
        <v>21.674345372625478</v>
      </c>
      <c r="M7" s="14">
        <f t="shared" ref="M7:M53" si="5">F7/C7*100</f>
        <v>22.229043347894642</v>
      </c>
      <c r="N7" s="15">
        <v>36</v>
      </c>
      <c r="O7" s="14">
        <f t="shared" ref="O7:O53" si="6">M7-L7</f>
        <v>0.55469797526916409</v>
      </c>
    </row>
    <row r="8" spans="1:15" ht="15.45" customHeight="1">
      <c r="A8" s="11" t="s">
        <v>3</v>
      </c>
      <c r="B8" s="12">
        <v>1385041</v>
      </c>
      <c r="C8" s="12">
        <v>1210534</v>
      </c>
      <c r="D8" s="11" t="s">
        <v>92</v>
      </c>
      <c r="E8" s="12">
        <v>300746</v>
      </c>
      <c r="F8" s="12">
        <v>289731</v>
      </c>
      <c r="G8" s="12">
        <f t="shared" si="0"/>
        <v>-174507</v>
      </c>
      <c r="H8" s="12">
        <f t="shared" si="1"/>
        <v>87.400589585434645</v>
      </c>
      <c r="I8" s="12">
        <f t="shared" si="2"/>
        <v>-11015</v>
      </c>
      <c r="J8" s="12">
        <f t="shared" si="3"/>
        <v>96.337440896969539</v>
      </c>
      <c r="K8" s="13">
        <v>34</v>
      </c>
      <c r="L8" s="23">
        <f t="shared" si="4"/>
        <v>21.713869842120197</v>
      </c>
      <c r="M8" s="14">
        <f t="shared" si="5"/>
        <v>23.93414807019051</v>
      </c>
      <c r="N8" s="15">
        <v>33</v>
      </c>
      <c r="O8" s="14">
        <f t="shared" si="6"/>
        <v>2.2202782280703133</v>
      </c>
    </row>
    <row r="9" spans="1:15" ht="15.45" customHeight="1">
      <c r="A9" s="11" t="s">
        <v>4</v>
      </c>
      <c r="B9" s="12">
        <v>2360218</v>
      </c>
      <c r="C9" s="12">
        <v>2301996</v>
      </c>
      <c r="D9" s="11" t="s">
        <v>91</v>
      </c>
      <c r="E9" s="12">
        <v>1025126</v>
      </c>
      <c r="F9" s="12">
        <v>1096704</v>
      </c>
      <c r="G9" s="12">
        <f t="shared" si="0"/>
        <v>-58222</v>
      </c>
      <c r="H9" s="12">
        <f t="shared" si="1"/>
        <v>97.533193967675871</v>
      </c>
      <c r="I9" s="12">
        <f t="shared" si="2"/>
        <v>71578</v>
      </c>
      <c r="J9" s="12">
        <f t="shared" si="3"/>
        <v>106.9823611926729</v>
      </c>
      <c r="K9" s="13">
        <v>44</v>
      </c>
      <c r="L9" s="23">
        <f t="shared" si="4"/>
        <v>43.433530292540773</v>
      </c>
      <c r="M9" s="14">
        <f t="shared" si="5"/>
        <v>47.641438125869897</v>
      </c>
      <c r="N9" s="15">
        <v>3</v>
      </c>
      <c r="O9" s="14">
        <f t="shared" si="6"/>
        <v>4.2079078333291235</v>
      </c>
    </row>
    <row r="10" spans="1:15" ht="15.45" customHeight="1">
      <c r="A10" s="11" t="s">
        <v>5</v>
      </c>
      <c r="B10" s="12">
        <v>1145501</v>
      </c>
      <c r="C10" s="12">
        <v>959502</v>
      </c>
      <c r="D10" s="11" t="s">
        <v>90</v>
      </c>
      <c r="E10" s="12">
        <v>333109</v>
      </c>
      <c r="F10" s="12">
        <v>307672</v>
      </c>
      <c r="G10" s="12">
        <f t="shared" si="0"/>
        <v>-185999</v>
      </c>
      <c r="H10" s="12">
        <f t="shared" si="1"/>
        <v>83.762650578218611</v>
      </c>
      <c r="I10" s="12">
        <f t="shared" si="2"/>
        <v>-25437</v>
      </c>
      <c r="J10" s="12">
        <f t="shared" si="3"/>
        <v>92.363760811025813</v>
      </c>
      <c r="K10" s="13">
        <v>45</v>
      </c>
      <c r="L10" s="23">
        <f t="shared" si="4"/>
        <v>29.079765098415457</v>
      </c>
      <c r="M10" s="14">
        <f t="shared" si="5"/>
        <v>32.0658008008321</v>
      </c>
      <c r="N10" s="15">
        <v>22</v>
      </c>
      <c r="O10" s="14">
        <f t="shared" si="6"/>
        <v>2.9860357024166433</v>
      </c>
    </row>
    <row r="11" spans="1:15" ht="15.45" customHeight="1">
      <c r="A11" s="11" t="s">
        <v>6</v>
      </c>
      <c r="B11" s="12">
        <v>1216181</v>
      </c>
      <c r="C11" s="12">
        <v>1068027</v>
      </c>
      <c r="D11" s="11" t="s">
        <v>89</v>
      </c>
      <c r="E11" s="12">
        <v>256012</v>
      </c>
      <c r="F11" s="12">
        <v>247590</v>
      </c>
      <c r="G11" s="12">
        <f t="shared" si="0"/>
        <v>-148154</v>
      </c>
      <c r="H11" s="12">
        <f t="shared" si="1"/>
        <v>87.818096155095333</v>
      </c>
      <c r="I11" s="12">
        <f t="shared" si="2"/>
        <v>-8422</v>
      </c>
      <c r="J11" s="12">
        <f t="shared" si="3"/>
        <v>96.710310454197455</v>
      </c>
      <c r="K11" s="13">
        <v>27</v>
      </c>
      <c r="L11" s="23">
        <f t="shared" si="4"/>
        <v>21.050485084045878</v>
      </c>
      <c r="M11" s="14">
        <f t="shared" si="5"/>
        <v>23.181998207910475</v>
      </c>
      <c r="N11" s="15">
        <v>35</v>
      </c>
      <c r="O11" s="14">
        <f t="shared" si="6"/>
        <v>2.1315131238645968</v>
      </c>
    </row>
    <row r="12" spans="1:15" ht="15.45" customHeight="1">
      <c r="A12" s="11" t="s">
        <v>7</v>
      </c>
      <c r="B12" s="12">
        <v>2091319</v>
      </c>
      <c r="C12" s="12">
        <v>1833152</v>
      </c>
      <c r="D12" s="11" t="s">
        <v>88</v>
      </c>
      <c r="E12" s="12">
        <v>297357</v>
      </c>
      <c r="F12" s="12">
        <v>282693</v>
      </c>
      <c r="G12" s="12">
        <f t="shared" si="0"/>
        <v>-258167</v>
      </c>
      <c r="H12" s="12">
        <f t="shared" si="1"/>
        <v>87.655302706091234</v>
      </c>
      <c r="I12" s="12">
        <f t="shared" si="2"/>
        <v>-14664</v>
      </c>
      <c r="J12" s="12">
        <f t="shared" si="3"/>
        <v>95.068553960391043</v>
      </c>
      <c r="K12" s="13">
        <v>38</v>
      </c>
      <c r="L12" s="23">
        <f t="shared" si="4"/>
        <v>14.218634268612295</v>
      </c>
      <c r="M12" s="14">
        <f t="shared" si="5"/>
        <v>15.421143473099885</v>
      </c>
      <c r="N12" s="15">
        <v>45</v>
      </c>
      <c r="O12" s="14">
        <f t="shared" si="6"/>
        <v>1.2025092044875905</v>
      </c>
    </row>
    <row r="13" spans="1:15" ht="15.45" customHeight="1">
      <c r="A13" s="11" t="s">
        <v>8</v>
      </c>
      <c r="B13" s="12">
        <v>2975167</v>
      </c>
      <c r="C13" s="12">
        <v>2867009</v>
      </c>
      <c r="D13" s="11" t="s">
        <v>87</v>
      </c>
      <c r="E13" s="12">
        <v>262603</v>
      </c>
      <c r="F13" s="12">
        <v>270685</v>
      </c>
      <c r="G13" s="12">
        <f t="shared" si="0"/>
        <v>-108158</v>
      </c>
      <c r="H13" s="12">
        <f t="shared" si="1"/>
        <v>96.364641043679228</v>
      </c>
      <c r="I13" s="12">
        <f t="shared" si="2"/>
        <v>8082</v>
      </c>
      <c r="J13" s="12">
        <f t="shared" si="3"/>
        <v>103.07764953180276</v>
      </c>
      <c r="K13" s="13">
        <v>14</v>
      </c>
      <c r="L13" s="23">
        <f t="shared" si="4"/>
        <v>8.826496126099812</v>
      </c>
      <c r="M13" s="14">
        <f t="shared" si="5"/>
        <v>9.4413725244671358</v>
      </c>
      <c r="N13" s="15">
        <v>47</v>
      </c>
      <c r="O13" s="14">
        <f t="shared" si="6"/>
        <v>0.61487639836732377</v>
      </c>
    </row>
    <row r="14" spans="1:15" ht="15.45" customHeight="1">
      <c r="A14" s="11" t="s">
        <v>9</v>
      </c>
      <c r="B14" s="12">
        <v>2016631</v>
      </c>
      <c r="C14" s="12">
        <v>1933146</v>
      </c>
      <c r="D14" s="11" t="s">
        <v>86</v>
      </c>
      <c r="E14" s="12">
        <v>502396</v>
      </c>
      <c r="F14" s="12">
        <v>518757</v>
      </c>
      <c r="G14" s="12">
        <f t="shared" si="0"/>
        <v>-83485</v>
      </c>
      <c r="H14" s="12">
        <f t="shared" si="1"/>
        <v>95.860174717139628</v>
      </c>
      <c r="I14" s="12">
        <f t="shared" si="2"/>
        <v>16361</v>
      </c>
      <c r="J14" s="12">
        <f t="shared" si="3"/>
        <v>103.25659439963695</v>
      </c>
      <c r="K14" s="13">
        <v>14</v>
      </c>
      <c r="L14" s="23">
        <f t="shared" si="4"/>
        <v>24.912638950804585</v>
      </c>
      <c r="M14" s="14">
        <f t="shared" si="5"/>
        <v>26.834858825975893</v>
      </c>
      <c r="N14" s="15">
        <v>30</v>
      </c>
      <c r="O14" s="14">
        <f t="shared" si="6"/>
        <v>1.922219875171308</v>
      </c>
    </row>
    <row r="15" spans="1:15" ht="15.45" customHeight="1">
      <c r="A15" s="11" t="s">
        <v>10</v>
      </c>
      <c r="B15" s="12">
        <v>2023996</v>
      </c>
      <c r="C15" s="12">
        <v>1939110</v>
      </c>
      <c r="D15" s="11" t="s">
        <v>85</v>
      </c>
      <c r="E15" s="12">
        <v>340904</v>
      </c>
      <c r="F15" s="12">
        <v>332149</v>
      </c>
      <c r="G15" s="12">
        <f t="shared" si="0"/>
        <v>-84886</v>
      </c>
      <c r="H15" s="12">
        <f t="shared" si="1"/>
        <v>95.806019379484937</v>
      </c>
      <c r="I15" s="12">
        <f t="shared" si="2"/>
        <v>-8755</v>
      </c>
      <c r="J15" s="12">
        <f t="shared" si="3"/>
        <v>97.431828315302837</v>
      </c>
      <c r="K15" s="13">
        <v>27</v>
      </c>
      <c r="L15" s="23">
        <f t="shared" si="4"/>
        <v>16.843116290743655</v>
      </c>
      <c r="M15" s="14">
        <f t="shared" si="5"/>
        <v>17.128940596459199</v>
      </c>
      <c r="N15" s="15">
        <v>42</v>
      </c>
      <c r="O15" s="14">
        <f t="shared" si="6"/>
        <v>0.2858243057155434</v>
      </c>
    </row>
    <row r="16" spans="1:15" ht="15.45" customHeight="1">
      <c r="A16" s="11" t="s">
        <v>11</v>
      </c>
      <c r="B16" s="12">
        <v>7054382</v>
      </c>
      <c r="C16" s="12">
        <v>7344765</v>
      </c>
      <c r="D16" s="11" t="s">
        <v>84</v>
      </c>
      <c r="E16" s="12">
        <v>1176314</v>
      </c>
      <c r="F16" s="12">
        <v>1324025</v>
      </c>
      <c r="G16" s="12">
        <f t="shared" si="0"/>
        <v>290383</v>
      </c>
      <c r="H16" s="12">
        <f t="shared" si="1"/>
        <v>104.11634924221569</v>
      </c>
      <c r="I16" s="12">
        <f t="shared" si="2"/>
        <v>147711</v>
      </c>
      <c r="J16" s="12">
        <f t="shared" si="3"/>
        <v>112.55710635085529</v>
      </c>
      <c r="K16" s="13">
        <v>3</v>
      </c>
      <c r="L16" s="23">
        <f t="shared" si="4"/>
        <v>16.674940483801414</v>
      </c>
      <c r="M16" s="14">
        <f t="shared" si="5"/>
        <v>18.026785063919675</v>
      </c>
      <c r="N16" s="15">
        <v>41</v>
      </c>
      <c r="O16" s="14">
        <f t="shared" si="6"/>
        <v>1.3518445801182608</v>
      </c>
    </row>
    <row r="17" spans="1:15" ht="15.45" customHeight="1">
      <c r="A17" s="11" t="s">
        <v>12</v>
      </c>
      <c r="B17" s="12">
        <v>6056462</v>
      </c>
      <c r="C17" s="12">
        <v>6284480</v>
      </c>
      <c r="D17" s="11" t="s">
        <v>83</v>
      </c>
      <c r="E17" s="12">
        <v>924319</v>
      </c>
      <c r="F17" s="12">
        <v>974951</v>
      </c>
      <c r="G17" s="12">
        <f t="shared" si="0"/>
        <v>228018</v>
      </c>
      <c r="H17" s="12">
        <f t="shared" si="1"/>
        <v>103.76487130605294</v>
      </c>
      <c r="I17" s="12">
        <f t="shared" si="2"/>
        <v>50632</v>
      </c>
      <c r="J17" s="12">
        <f t="shared" si="3"/>
        <v>105.47776254734566</v>
      </c>
      <c r="K17" s="13">
        <v>7</v>
      </c>
      <c r="L17" s="23">
        <f t="shared" si="4"/>
        <v>15.261698991919706</v>
      </c>
      <c r="M17" s="14">
        <f t="shared" si="5"/>
        <v>15.513630403788381</v>
      </c>
      <c r="N17" s="15">
        <v>43</v>
      </c>
      <c r="O17" s="14">
        <f t="shared" si="6"/>
        <v>0.25193141186867507</v>
      </c>
    </row>
    <row r="18" spans="1:15" ht="15.45" customHeight="1">
      <c r="A18" s="11" t="s">
        <v>13</v>
      </c>
      <c r="B18" s="12">
        <v>12576611</v>
      </c>
      <c r="C18" s="12">
        <v>14047594</v>
      </c>
      <c r="D18" s="11" t="s">
        <v>82</v>
      </c>
      <c r="E18" s="12">
        <v>8489653</v>
      </c>
      <c r="F18" s="12">
        <v>9733276</v>
      </c>
      <c r="G18" s="12">
        <f t="shared" si="0"/>
        <v>1470983</v>
      </c>
      <c r="H18" s="12">
        <f t="shared" si="1"/>
        <v>111.69617951926796</v>
      </c>
      <c r="I18" s="12">
        <f t="shared" si="2"/>
        <v>1243623</v>
      </c>
      <c r="J18" s="12">
        <f t="shared" si="3"/>
        <v>114.64869058841391</v>
      </c>
      <c r="K18" s="13">
        <v>1</v>
      </c>
      <c r="L18" s="23">
        <f t="shared" si="4"/>
        <v>67.503503129738206</v>
      </c>
      <c r="M18" s="14">
        <f t="shared" si="5"/>
        <v>69.28785100138856</v>
      </c>
      <c r="N18" s="15">
        <v>1</v>
      </c>
      <c r="O18" s="14">
        <f t="shared" si="6"/>
        <v>1.784347871650354</v>
      </c>
    </row>
    <row r="19" spans="1:15" ht="15.45" customHeight="1">
      <c r="A19" s="11" t="s">
        <v>14</v>
      </c>
      <c r="B19" s="12">
        <v>8791587</v>
      </c>
      <c r="C19" s="12">
        <v>9237337</v>
      </c>
      <c r="D19" s="11" t="s">
        <v>81</v>
      </c>
      <c r="E19" s="12">
        <v>3579628</v>
      </c>
      <c r="F19" s="12">
        <v>3777491</v>
      </c>
      <c r="G19" s="12">
        <f t="shared" si="0"/>
        <v>445750</v>
      </c>
      <c r="H19" s="12">
        <f t="shared" si="1"/>
        <v>105.07018812416918</v>
      </c>
      <c r="I19" s="12">
        <f t="shared" si="2"/>
        <v>197863</v>
      </c>
      <c r="J19" s="12">
        <f t="shared" si="3"/>
        <v>105.52747380454058</v>
      </c>
      <c r="K19" s="13">
        <v>6</v>
      </c>
      <c r="L19" s="23">
        <f t="shared" si="4"/>
        <v>40.716516824550567</v>
      </c>
      <c r="M19" s="14">
        <f t="shared" si="5"/>
        <v>40.893722942012403</v>
      </c>
      <c r="N19" s="15">
        <v>9</v>
      </c>
      <c r="O19" s="14">
        <f t="shared" si="6"/>
        <v>0.17720611746183579</v>
      </c>
    </row>
    <row r="20" spans="1:15" ht="15.45" customHeight="1">
      <c r="A20" s="11" t="s">
        <v>15</v>
      </c>
      <c r="B20" s="12">
        <v>2431459</v>
      </c>
      <c r="C20" s="12">
        <v>2201272</v>
      </c>
      <c r="D20" s="11" t="s">
        <v>80</v>
      </c>
      <c r="E20" s="12">
        <v>813847</v>
      </c>
      <c r="F20" s="12">
        <v>789275</v>
      </c>
      <c r="G20" s="12">
        <f t="shared" si="0"/>
        <v>-230187</v>
      </c>
      <c r="H20" s="12">
        <f t="shared" si="1"/>
        <v>90.532968065675789</v>
      </c>
      <c r="I20" s="12">
        <f t="shared" si="2"/>
        <v>-24572</v>
      </c>
      <c r="J20" s="12">
        <f t="shared" si="3"/>
        <v>96.980759282764453</v>
      </c>
      <c r="K20" s="13">
        <v>27</v>
      </c>
      <c r="L20" s="23">
        <f t="shared" si="4"/>
        <v>33.471549386602859</v>
      </c>
      <c r="M20" s="14">
        <f t="shared" si="5"/>
        <v>35.855405420138901</v>
      </c>
      <c r="N20" s="15">
        <v>18</v>
      </c>
      <c r="O20" s="14">
        <f t="shared" si="6"/>
        <v>2.3838560335360413</v>
      </c>
    </row>
    <row r="21" spans="1:15" ht="15.45" customHeight="1">
      <c r="A21" s="11" t="s">
        <v>16</v>
      </c>
      <c r="B21" s="12">
        <v>1111729</v>
      </c>
      <c r="C21" s="12">
        <v>1034814</v>
      </c>
      <c r="D21" s="11" t="s">
        <v>79</v>
      </c>
      <c r="E21" s="12">
        <v>421239</v>
      </c>
      <c r="F21" s="12">
        <v>413938</v>
      </c>
      <c r="G21" s="12">
        <f t="shared" si="0"/>
        <v>-76915</v>
      </c>
      <c r="H21" s="12">
        <f t="shared" si="1"/>
        <v>93.081497379307365</v>
      </c>
      <c r="I21" s="12">
        <f t="shared" si="2"/>
        <v>-7301</v>
      </c>
      <c r="J21" s="12">
        <f t="shared" si="3"/>
        <v>98.266779666650052</v>
      </c>
      <c r="K21" s="13">
        <v>27</v>
      </c>
      <c r="L21" s="23">
        <f t="shared" si="4"/>
        <v>37.890439126801581</v>
      </c>
      <c r="M21" s="14">
        <f t="shared" si="5"/>
        <v>40.001198282976461</v>
      </c>
      <c r="N21" s="15">
        <v>11</v>
      </c>
      <c r="O21" s="14">
        <f t="shared" si="6"/>
        <v>2.1107591561748791</v>
      </c>
    </row>
    <row r="22" spans="1:15" ht="15.45" customHeight="1">
      <c r="A22" s="11" t="s">
        <v>17</v>
      </c>
      <c r="B22" s="12">
        <v>1174026</v>
      </c>
      <c r="C22" s="12">
        <v>1132526</v>
      </c>
      <c r="D22" s="11" t="s">
        <v>78</v>
      </c>
      <c r="E22" s="12">
        <v>454607</v>
      </c>
      <c r="F22" s="12">
        <v>463254</v>
      </c>
      <c r="G22" s="12">
        <f t="shared" si="0"/>
        <v>-41500</v>
      </c>
      <c r="H22" s="12">
        <f t="shared" si="1"/>
        <v>96.46515494546118</v>
      </c>
      <c r="I22" s="12">
        <f t="shared" si="2"/>
        <v>8647</v>
      </c>
      <c r="J22" s="12">
        <f t="shared" si="3"/>
        <v>101.90208245803518</v>
      </c>
      <c r="K22" s="13">
        <v>17</v>
      </c>
      <c r="L22" s="23">
        <f t="shared" si="4"/>
        <v>38.722055559246563</v>
      </c>
      <c r="M22" s="14">
        <f t="shared" si="5"/>
        <v>40.904491375915427</v>
      </c>
      <c r="N22" s="15">
        <v>9</v>
      </c>
      <c r="O22" s="14">
        <f t="shared" si="6"/>
        <v>2.182435816668864</v>
      </c>
    </row>
    <row r="23" spans="1:15" ht="15.45" customHeight="1">
      <c r="A23" s="11" t="s">
        <v>18</v>
      </c>
      <c r="B23" s="12">
        <v>821592</v>
      </c>
      <c r="C23" s="12">
        <v>766863</v>
      </c>
      <c r="D23" s="11" t="s">
        <v>77</v>
      </c>
      <c r="E23" s="12">
        <v>269144</v>
      </c>
      <c r="F23" s="12">
        <v>262328</v>
      </c>
      <c r="G23" s="12">
        <f t="shared" si="0"/>
        <v>-54729</v>
      </c>
      <c r="H23" s="12">
        <f t="shared" si="1"/>
        <v>93.338664446586634</v>
      </c>
      <c r="I23" s="12">
        <f t="shared" si="2"/>
        <v>-6816</v>
      </c>
      <c r="J23" s="12">
        <f t="shared" si="3"/>
        <v>97.467526677169104</v>
      </c>
      <c r="K23" s="13">
        <v>27</v>
      </c>
      <c r="L23" s="23">
        <f t="shared" si="4"/>
        <v>32.758838937088001</v>
      </c>
      <c r="M23" s="14">
        <f t="shared" si="5"/>
        <v>34.207935446096634</v>
      </c>
      <c r="N23" s="15">
        <v>20</v>
      </c>
      <c r="O23" s="14">
        <f t="shared" si="6"/>
        <v>1.4490965090086334</v>
      </c>
    </row>
    <row r="24" spans="1:15" ht="15.45" customHeight="1">
      <c r="A24" s="11" t="s">
        <v>19</v>
      </c>
      <c r="B24" s="12">
        <v>884515</v>
      </c>
      <c r="C24" s="12">
        <v>809974</v>
      </c>
      <c r="D24" s="11" t="s">
        <v>76</v>
      </c>
      <c r="E24" s="12">
        <v>200096</v>
      </c>
      <c r="F24" s="12">
        <v>189591</v>
      </c>
      <c r="G24" s="12">
        <f t="shared" si="0"/>
        <v>-74541</v>
      </c>
      <c r="H24" s="12">
        <f t="shared" si="1"/>
        <v>91.572669768178045</v>
      </c>
      <c r="I24" s="12">
        <f t="shared" si="2"/>
        <v>-10505</v>
      </c>
      <c r="J24" s="12">
        <f t="shared" si="3"/>
        <v>94.75001999040461</v>
      </c>
      <c r="K24" s="13">
        <v>38</v>
      </c>
      <c r="L24" s="23">
        <f t="shared" si="4"/>
        <v>22.622114944348031</v>
      </c>
      <c r="M24" s="14">
        <f t="shared" si="5"/>
        <v>23.407047633627744</v>
      </c>
      <c r="N24" s="15">
        <v>34</v>
      </c>
      <c r="O24" s="14">
        <f t="shared" si="6"/>
        <v>0.78493268927971371</v>
      </c>
    </row>
    <row r="25" spans="1:15" s="21" customFormat="1" ht="15.45" customHeight="1">
      <c r="A25" s="16" t="s">
        <v>20</v>
      </c>
      <c r="B25" s="17">
        <v>2196114</v>
      </c>
      <c r="C25" s="17">
        <v>2048011</v>
      </c>
      <c r="D25" s="16" t="s">
        <v>75</v>
      </c>
      <c r="E25" s="17">
        <v>386572</v>
      </c>
      <c r="F25" s="17">
        <v>372760</v>
      </c>
      <c r="G25" s="17">
        <f t="shared" si="0"/>
        <v>-148103</v>
      </c>
      <c r="H25" s="12">
        <f t="shared" si="1"/>
        <v>93.256133333697605</v>
      </c>
      <c r="I25" s="17">
        <f t="shared" si="2"/>
        <v>-13812</v>
      </c>
      <c r="J25" s="17">
        <f t="shared" si="3"/>
        <v>96.427056279295968</v>
      </c>
      <c r="K25" s="18">
        <v>34</v>
      </c>
      <c r="L25" s="24">
        <f t="shared" si="4"/>
        <v>17.602547044461261</v>
      </c>
      <c r="M25" s="19">
        <f t="shared" si="5"/>
        <v>18.201074115324577</v>
      </c>
      <c r="N25" s="20">
        <v>40</v>
      </c>
      <c r="O25" s="19">
        <f t="shared" si="6"/>
        <v>0.59852707086331591</v>
      </c>
    </row>
    <row r="26" spans="1:15" ht="15.45" customHeight="1">
      <c r="A26" s="11" t="s">
        <v>21</v>
      </c>
      <c r="B26" s="12">
        <v>2107226</v>
      </c>
      <c r="C26" s="12">
        <v>1978742</v>
      </c>
      <c r="D26" s="11" t="s">
        <v>74</v>
      </c>
      <c r="E26" s="12">
        <v>413367</v>
      </c>
      <c r="F26" s="12">
        <v>402557</v>
      </c>
      <c r="G26" s="12">
        <f t="shared" si="0"/>
        <v>-128484</v>
      </c>
      <c r="H26" s="12">
        <f t="shared" si="1"/>
        <v>93.90269482248226</v>
      </c>
      <c r="I26" s="12">
        <f t="shared" si="2"/>
        <v>-10810</v>
      </c>
      <c r="J26" s="12">
        <f t="shared" si="3"/>
        <v>97.3848904242477</v>
      </c>
      <c r="K26" s="13">
        <v>27</v>
      </c>
      <c r="L26" s="23">
        <f t="shared" si="4"/>
        <v>19.616642922970769</v>
      </c>
      <c r="M26" s="14">
        <f t="shared" si="5"/>
        <v>20.344087303953724</v>
      </c>
      <c r="N26" s="15">
        <v>38</v>
      </c>
      <c r="O26" s="14">
        <f t="shared" si="6"/>
        <v>0.72744438098295561</v>
      </c>
    </row>
    <row r="27" spans="1:15" ht="15.45" customHeight="1">
      <c r="A27" s="11" t="s">
        <v>22</v>
      </c>
      <c r="B27" s="12">
        <v>3792377</v>
      </c>
      <c r="C27" s="12">
        <v>3633202</v>
      </c>
      <c r="D27" s="11" t="s">
        <v>73</v>
      </c>
      <c r="E27" s="12">
        <v>723323</v>
      </c>
      <c r="F27" s="12">
        <v>693389</v>
      </c>
      <c r="G27" s="12">
        <f t="shared" si="0"/>
        <v>-159175</v>
      </c>
      <c r="H27" s="12">
        <f t="shared" si="1"/>
        <v>95.802764334874936</v>
      </c>
      <c r="I27" s="12">
        <f t="shared" si="2"/>
        <v>-29934</v>
      </c>
      <c r="J27" s="12">
        <f t="shared" si="3"/>
        <v>95.861599866173208</v>
      </c>
      <c r="K27" s="13">
        <v>34</v>
      </c>
      <c r="L27" s="23">
        <f t="shared" si="4"/>
        <v>19.073077386557298</v>
      </c>
      <c r="M27" s="14">
        <f t="shared" si="5"/>
        <v>19.084790771336138</v>
      </c>
      <c r="N27" s="15">
        <v>39</v>
      </c>
      <c r="O27" s="14">
        <f t="shared" si="6"/>
        <v>1.1713384778840208E-2</v>
      </c>
    </row>
    <row r="28" spans="1:15" ht="15.45" customHeight="1">
      <c r="A28" s="11" t="s">
        <v>23</v>
      </c>
      <c r="B28" s="12">
        <v>7254704</v>
      </c>
      <c r="C28" s="12">
        <v>7542415</v>
      </c>
      <c r="D28" s="11" t="s">
        <v>72</v>
      </c>
      <c r="E28" s="12">
        <v>2215062</v>
      </c>
      <c r="F28" s="12">
        <v>2332176</v>
      </c>
      <c r="G28" s="12">
        <f t="shared" si="0"/>
        <v>287711</v>
      </c>
      <c r="H28" s="12">
        <f t="shared" si="1"/>
        <v>103.96585443044954</v>
      </c>
      <c r="I28" s="12">
        <f t="shared" si="2"/>
        <v>117114</v>
      </c>
      <c r="J28" s="12">
        <f t="shared" si="3"/>
        <v>105.28716577684958</v>
      </c>
      <c r="K28" s="13">
        <v>7</v>
      </c>
      <c r="L28" s="23">
        <f t="shared" si="4"/>
        <v>30.532768807659139</v>
      </c>
      <c r="M28" s="14">
        <f t="shared" si="5"/>
        <v>30.920812498384137</v>
      </c>
      <c r="N28" s="15">
        <v>26</v>
      </c>
      <c r="O28" s="14">
        <f t="shared" si="6"/>
        <v>0.38804369072499867</v>
      </c>
    </row>
    <row r="29" spans="1:15" ht="15.45" customHeight="1">
      <c r="A29" s="11" t="s">
        <v>24</v>
      </c>
      <c r="B29" s="12">
        <v>1866963</v>
      </c>
      <c r="C29" s="12">
        <v>1770254</v>
      </c>
      <c r="D29" s="11" t="s">
        <v>71</v>
      </c>
      <c r="E29" s="12">
        <v>288538</v>
      </c>
      <c r="F29" s="12">
        <v>274537</v>
      </c>
      <c r="G29" s="12">
        <f t="shared" si="0"/>
        <v>-96709</v>
      </c>
      <c r="H29" s="12">
        <f t="shared" si="1"/>
        <v>94.819983041977792</v>
      </c>
      <c r="I29" s="12">
        <f t="shared" si="2"/>
        <v>-14001</v>
      </c>
      <c r="J29" s="12">
        <f t="shared" si="3"/>
        <v>95.147606207847829</v>
      </c>
      <c r="K29" s="13">
        <v>38</v>
      </c>
      <c r="L29" s="23">
        <f t="shared" si="4"/>
        <v>15.454939385515406</v>
      </c>
      <c r="M29" s="14">
        <f t="shared" si="5"/>
        <v>15.508339481226988</v>
      </c>
      <c r="N29" s="15">
        <v>43</v>
      </c>
      <c r="O29" s="14">
        <f t="shared" si="6"/>
        <v>5.3400095711582551E-2</v>
      </c>
    </row>
    <row r="30" spans="1:15" ht="15.45" customHeight="1">
      <c r="A30" s="11" t="s">
        <v>25</v>
      </c>
      <c r="B30" s="12">
        <v>1380361</v>
      </c>
      <c r="C30" s="12">
        <v>1413610</v>
      </c>
      <c r="D30" s="11" t="s">
        <v>70</v>
      </c>
      <c r="E30" s="12">
        <v>323719</v>
      </c>
      <c r="F30" s="12">
        <v>345070</v>
      </c>
      <c r="G30" s="12">
        <f t="shared" si="0"/>
        <v>33249</v>
      </c>
      <c r="H30" s="12">
        <f t="shared" si="1"/>
        <v>102.40871771949512</v>
      </c>
      <c r="I30" s="12">
        <f t="shared" si="2"/>
        <v>21351</v>
      </c>
      <c r="J30" s="12">
        <f t="shared" si="3"/>
        <v>106.59553501648034</v>
      </c>
      <c r="K30" s="13">
        <v>4</v>
      </c>
      <c r="L30" s="23">
        <f t="shared" si="4"/>
        <v>23.451763705291587</v>
      </c>
      <c r="M30" s="14">
        <f t="shared" si="5"/>
        <v>24.410551708038287</v>
      </c>
      <c r="N30" s="15">
        <v>32</v>
      </c>
      <c r="O30" s="14">
        <f t="shared" si="6"/>
        <v>0.95878800274670084</v>
      </c>
    </row>
    <row r="31" spans="1:15" ht="15.45" customHeight="1">
      <c r="A31" s="11" t="s">
        <v>26</v>
      </c>
      <c r="B31" s="12">
        <v>2647660</v>
      </c>
      <c r="C31" s="12">
        <v>2578087</v>
      </c>
      <c r="D31" s="11" t="s">
        <v>69</v>
      </c>
      <c r="E31" s="12">
        <v>1474811</v>
      </c>
      <c r="F31" s="12">
        <v>1463723</v>
      </c>
      <c r="G31" s="12">
        <f t="shared" si="0"/>
        <v>-69573</v>
      </c>
      <c r="H31" s="12">
        <f t="shared" si="1"/>
        <v>97.372283450291945</v>
      </c>
      <c r="I31" s="12">
        <f t="shared" si="2"/>
        <v>-11088</v>
      </c>
      <c r="J31" s="12">
        <f t="shared" si="3"/>
        <v>99.248174850879195</v>
      </c>
      <c r="K31" s="13">
        <v>23</v>
      </c>
      <c r="L31" s="23">
        <f t="shared" si="4"/>
        <v>55.702431581094245</v>
      </c>
      <c r="M31" s="14">
        <f t="shared" si="5"/>
        <v>56.775547140185722</v>
      </c>
      <c r="N31" s="15">
        <v>2</v>
      </c>
      <c r="O31" s="14">
        <f t="shared" si="6"/>
        <v>1.0731155590914767</v>
      </c>
    </row>
    <row r="32" spans="1:15" ht="15.45" customHeight="1">
      <c r="A32" s="11" t="s">
        <v>27</v>
      </c>
      <c r="B32" s="12">
        <v>8817166</v>
      </c>
      <c r="C32" s="12">
        <v>8837685</v>
      </c>
      <c r="D32" s="11" t="s">
        <v>68</v>
      </c>
      <c r="E32" s="12">
        <v>2628811</v>
      </c>
      <c r="F32" s="12">
        <v>2752412</v>
      </c>
      <c r="G32" s="12">
        <f t="shared" si="0"/>
        <v>20519</v>
      </c>
      <c r="H32" s="12">
        <f t="shared" si="1"/>
        <v>100.23271649870264</v>
      </c>
      <c r="I32" s="12">
        <f t="shared" si="2"/>
        <v>123601</v>
      </c>
      <c r="J32" s="12">
        <f t="shared" si="3"/>
        <v>104.70178342984717</v>
      </c>
      <c r="K32" s="13">
        <v>7</v>
      </c>
      <c r="L32" s="23">
        <f t="shared" si="4"/>
        <v>29.814693292606719</v>
      </c>
      <c r="M32" s="14">
        <f t="shared" si="5"/>
        <v>31.144038286044367</v>
      </c>
      <c r="N32" s="15">
        <v>25</v>
      </c>
      <c r="O32" s="14">
        <f t="shared" si="6"/>
        <v>1.3293449934376476</v>
      </c>
    </row>
    <row r="33" spans="1:15" ht="15.45" customHeight="1">
      <c r="A33" s="11" t="s">
        <v>28</v>
      </c>
      <c r="B33" s="12">
        <v>5590601</v>
      </c>
      <c r="C33" s="12">
        <v>5465002</v>
      </c>
      <c r="D33" s="11" t="s">
        <v>67</v>
      </c>
      <c r="E33" s="12">
        <v>1525393</v>
      </c>
      <c r="F33" s="12">
        <v>1525152</v>
      </c>
      <c r="G33" s="12">
        <f t="shared" si="0"/>
        <v>-125599</v>
      </c>
      <c r="H33" s="12">
        <f t="shared" si="1"/>
        <v>97.753390020142746</v>
      </c>
      <c r="I33" s="12">
        <f t="shared" si="2"/>
        <v>-241</v>
      </c>
      <c r="J33" s="12">
        <f t="shared" si="3"/>
        <v>99.98420079284486</v>
      </c>
      <c r="K33" s="13">
        <v>21</v>
      </c>
      <c r="L33" s="23">
        <f t="shared" si="4"/>
        <v>27.284955588853503</v>
      </c>
      <c r="M33" s="14">
        <f t="shared" si="5"/>
        <v>27.90762016189564</v>
      </c>
      <c r="N33" s="15">
        <v>29</v>
      </c>
      <c r="O33" s="14">
        <f t="shared" si="6"/>
        <v>0.62266457304213674</v>
      </c>
    </row>
    <row r="34" spans="1:15" ht="15.45" customHeight="1">
      <c r="A34" s="11" t="s">
        <v>29</v>
      </c>
      <c r="B34" s="12">
        <v>1421310</v>
      </c>
      <c r="C34" s="12">
        <v>1324473</v>
      </c>
      <c r="D34" s="11" t="s">
        <v>66</v>
      </c>
      <c r="E34" s="12">
        <v>370102</v>
      </c>
      <c r="F34" s="12">
        <v>354630</v>
      </c>
      <c r="G34" s="12">
        <f t="shared" si="0"/>
        <v>-96837</v>
      </c>
      <c r="H34" s="12">
        <f t="shared" si="1"/>
        <v>93.186778394579648</v>
      </c>
      <c r="I34" s="12">
        <f t="shared" si="2"/>
        <v>-15472</v>
      </c>
      <c r="J34" s="12">
        <f t="shared" si="3"/>
        <v>95.819530832040897</v>
      </c>
      <c r="K34" s="13">
        <v>34</v>
      </c>
      <c r="L34" s="23">
        <f t="shared" si="4"/>
        <v>26.039498772259396</v>
      </c>
      <c r="M34" s="14">
        <f t="shared" si="5"/>
        <v>26.775177749942809</v>
      </c>
      <c r="N34" s="15">
        <v>30</v>
      </c>
      <c r="O34" s="14">
        <f t="shared" si="6"/>
        <v>0.73567897768341339</v>
      </c>
    </row>
    <row r="35" spans="1:15" ht="15.45" customHeight="1">
      <c r="A35" s="11" t="s">
        <v>30</v>
      </c>
      <c r="B35" s="12">
        <v>1035969</v>
      </c>
      <c r="C35" s="12">
        <v>922584</v>
      </c>
      <c r="D35" s="11" t="s">
        <v>65</v>
      </c>
      <c r="E35" s="12">
        <v>375591</v>
      </c>
      <c r="F35" s="12">
        <v>356729</v>
      </c>
      <c r="G35" s="12">
        <f t="shared" si="0"/>
        <v>-113385</v>
      </c>
      <c r="H35" s="12">
        <f t="shared" si="1"/>
        <v>89.055174430895136</v>
      </c>
      <c r="I35" s="12">
        <f t="shared" si="2"/>
        <v>-18862</v>
      </c>
      <c r="J35" s="12">
        <f t="shared" si="3"/>
        <v>94.978047929795977</v>
      </c>
      <c r="K35" s="13">
        <v>38</v>
      </c>
      <c r="L35" s="23">
        <f t="shared" si="4"/>
        <v>36.255042380611776</v>
      </c>
      <c r="M35" s="14">
        <f t="shared" si="5"/>
        <v>38.666289465241107</v>
      </c>
      <c r="N35" s="15">
        <v>12</v>
      </c>
      <c r="O35" s="14">
        <f t="shared" si="6"/>
        <v>2.4112470846293306</v>
      </c>
    </row>
    <row r="36" spans="1:15" ht="15.45" customHeight="1">
      <c r="A36" s="11" t="s">
        <v>31</v>
      </c>
      <c r="B36" s="12">
        <v>607012</v>
      </c>
      <c r="C36" s="12">
        <v>553407</v>
      </c>
      <c r="D36" s="11" t="s">
        <v>64</v>
      </c>
      <c r="E36" s="12">
        <v>201740</v>
      </c>
      <c r="F36" s="12">
        <v>188465</v>
      </c>
      <c r="G36" s="12">
        <f t="shared" si="0"/>
        <v>-53605</v>
      </c>
      <c r="H36" s="12">
        <f t="shared" si="1"/>
        <v>91.16903784439188</v>
      </c>
      <c r="I36" s="12">
        <f t="shared" si="2"/>
        <v>-13275</v>
      </c>
      <c r="J36" s="12">
        <f t="shared" si="3"/>
        <v>93.419748190740563</v>
      </c>
      <c r="K36" s="13">
        <v>44</v>
      </c>
      <c r="L36" s="23">
        <f t="shared" si="4"/>
        <v>33.234927810323356</v>
      </c>
      <c r="M36" s="14">
        <f t="shared" si="5"/>
        <v>34.055405876687502</v>
      </c>
      <c r="N36" s="15">
        <v>21</v>
      </c>
      <c r="O36" s="14">
        <f t="shared" si="6"/>
        <v>0.82047806636414577</v>
      </c>
    </row>
    <row r="37" spans="1:15" ht="15.45" customHeight="1">
      <c r="A37" s="11" t="s">
        <v>32</v>
      </c>
      <c r="B37" s="12">
        <v>742223</v>
      </c>
      <c r="C37" s="12">
        <v>671126</v>
      </c>
      <c r="D37" s="11" t="s">
        <v>63</v>
      </c>
      <c r="E37" s="12">
        <v>196603</v>
      </c>
      <c r="F37" s="12">
        <v>203616</v>
      </c>
      <c r="G37" s="12">
        <f t="shared" si="0"/>
        <v>-71097</v>
      </c>
      <c r="H37" s="12">
        <f t="shared" si="1"/>
        <v>90.42107291204934</v>
      </c>
      <c r="I37" s="12">
        <f t="shared" si="2"/>
        <v>7013</v>
      </c>
      <c r="J37" s="12">
        <f t="shared" si="3"/>
        <v>103.56708697222321</v>
      </c>
      <c r="K37" s="13">
        <v>11</v>
      </c>
      <c r="L37" s="23">
        <f t="shared" si="4"/>
        <v>26.488400386406781</v>
      </c>
      <c r="M37" s="14">
        <f t="shared" si="5"/>
        <v>30.339459356365271</v>
      </c>
      <c r="N37" s="15">
        <v>27</v>
      </c>
      <c r="O37" s="14">
        <f t="shared" si="6"/>
        <v>3.8510589699584905</v>
      </c>
    </row>
    <row r="38" spans="1:15" ht="15.45" customHeight="1">
      <c r="A38" s="11" t="s">
        <v>33</v>
      </c>
      <c r="B38" s="12">
        <v>1957264</v>
      </c>
      <c r="C38" s="12">
        <v>1888432</v>
      </c>
      <c r="D38" s="11" t="s">
        <v>62</v>
      </c>
      <c r="E38" s="12">
        <v>696172</v>
      </c>
      <c r="F38" s="12">
        <v>724691</v>
      </c>
      <c r="G38" s="12">
        <f t="shared" si="0"/>
        <v>-68832</v>
      </c>
      <c r="H38" s="12">
        <f t="shared" si="1"/>
        <v>96.483254175216018</v>
      </c>
      <c r="I38" s="12">
        <f t="shared" si="2"/>
        <v>28519</v>
      </c>
      <c r="J38" s="12">
        <f t="shared" si="3"/>
        <v>104.09654510666904</v>
      </c>
      <c r="K38" s="13">
        <v>11</v>
      </c>
      <c r="L38" s="23">
        <f t="shared" si="4"/>
        <v>35.568630496448101</v>
      </c>
      <c r="M38" s="14">
        <f t="shared" si="5"/>
        <v>38.375276419802248</v>
      </c>
      <c r="N38" s="15">
        <v>13</v>
      </c>
      <c r="O38" s="14">
        <f t="shared" si="6"/>
        <v>2.8066459233541465</v>
      </c>
    </row>
    <row r="39" spans="1:15" ht="15.45" customHeight="1">
      <c r="A39" s="11" t="s">
        <v>34</v>
      </c>
      <c r="B39" s="12">
        <v>2876642</v>
      </c>
      <c r="C39" s="12">
        <v>2799702</v>
      </c>
      <c r="D39" s="11" t="s">
        <v>61</v>
      </c>
      <c r="E39" s="12">
        <v>1154391</v>
      </c>
      <c r="F39" s="12">
        <v>1200754</v>
      </c>
      <c r="G39" s="12">
        <f t="shared" si="0"/>
        <v>-76940</v>
      </c>
      <c r="H39" s="12">
        <f t="shared" si="1"/>
        <v>97.325353658884211</v>
      </c>
      <c r="I39" s="12">
        <f t="shared" si="2"/>
        <v>46363</v>
      </c>
      <c r="J39" s="12">
        <f t="shared" si="3"/>
        <v>104.01623020276492</v>
      </c>
      <c r="K39" s="13">
        <v>11</v>
      </c>
      <c r="L39" s="23">
        <f t="shared" si="4"/>
        <v>40.129811078333695</v>
      </c>
      <c r="M39" s="14">
        <f t="shared" si="5"/>
        <v>42.888636004831945</v>
      </c>
      <c r="N39" s="15">
        <v>6</v>
      </c>
      <c r="O39" s="14">
        <f t="shared" si="6"/>
        <v>2.7588249264982494</v>
      </c>
    </row>
    <row r="40" spans="1:15" ht="15.45" customHeight="1">
      <c r="A40" s="11" t="s">
        <v>35</v>
      </c>
      <c r="B40" s="12">
        <v>1492606</v>
      </c>
      <c r="C40" s="12">
        <v>1342059</v>
      </c>
      <c r="D40" s="11" t="s">
        <v>60</v>
      </c>
      <c r="E40" s="12">
        <v>199297</v>
      </c>
      <c r="F40" s="12">
        <v>193966</v>
      </c>
      <c r="G40" s="12">
        <f t="shared" si="0"/>
        <v>-150547</v>
      </c>
      <c r="H40" s="12">
        <f t="shared" si="1"/>
        <v>89.913815166226058</v>
      </c>
      <c r="I40" s="12">
        <f t="shared" si="2"/>
        <v>-5331</v>
      </c>
      <c r="J40" s="12">
        <f t="shared" si="3"/>
        <v>97.325097718480464</v>
      </c>
      <c r="K40" s="13">
        <v>27</v>
      </c>
      <c r="L40" s="23">
        <f t="shared" si="4"/>
        <v>13.352284527866026</v>
      </c>
      <c r="M40" s="14">
        <f t="shared" si="5"/>
        <v>14.452866826272167</v>
      </c>
      <c r="N40" s="15">
        <v>46</v>
      </c>
      <c r="O40" s="14">
        <f t="shared" si="6"/>
        <v>1.1005822984061417</v>
      </c>
    </row>
    <row r="41" spans="1:15" ht="15.45" customHeight="1">
      <c r="A41" s="11" t="s">
        <v>36</v>
      </c>
      <c r="B41" s="12">
        <v>809950</v>
      </c>
      <c r="C41" s="12">
        <v>719559</v>
      </c>
      <c r="D41" s="11" t="s">
        <v>59</v>
      </c>
      <c r="E41" s="12">
        <v>267833</v>
      </c>
      <c r="F41" s="12">
        <v>252391</v>
      </c>
      <c r="G41" s="12">
        <f t="shared" si="0"/>
        <v>-90391</v>
      </c>
      <c r="H41" s="12">
        <f t="shared" si="1"/>
        <v>88.839928390641404</v>
      </c>
      <c r="I41" s="12">
        <f t="shared" si="2"/>
        <v>-15442</v>
      </c>
      <c r="J41" s="12">
        <f t="shared" si="3"/>
        <v>94.234466999958926</v>
      </c>
      <c r="K41" s="13">
        <v>42</v>
      </c>
      <c r="L41" s="23">
        <f t="shared" si="4"/>
        <v>33.067843694055185</v>
      </c>
      <c r="M41" s="14">
        <f t="shared" si="5"/>
        <v>35.075789476609984</v>
      </c>
      <c r="N41" s="15">
        <v>19</v>
      </c>
      <c r="O41" s="14">
        <f t="shared" si="6"/>
        <v>2.0079457825547991</v>
      </c>
    </row>
    <row r="42" spans="1:15" ht="15.45" customHeight="1">
      <c r="A42" s="11" t="s">
        <v>37</v>
      </c>
      <c r="B42" s="12">
        <v>1012400</v>
      </c>
      <c r="C42" s="12">
        <v>950244</v>
      </c>
      <c r="D42" s="11" t="s">
        <v>58</v>
      </c>
      <c r="E42" s="12">
        <v>418125</v>
      </c>
      <c r="F42" s="12">
        <v>417496</v>
      </c>
      <c r="G42" s="12">
        <f t="shared" si="0"/>
        <v>-62156</v>
      </c>
      <c r="H42" s="12">
        <f t="shared" si="1"/>
        <v>93.86052943500593</v>
      </c>
      <c r="I42" s="12">
        <f t="shared" si="2"/>
        <v>-629</v>
      </c>
      <c r="J42" s="12">
        <f t="shared" si="3"/>
        <v>99.849566517189842</v>
      </c>
      <c r="K42" s="13">
        <v>21</v>
      </c>
      <c r="L42" s="23">
        <f t="shared" si="4"/>
        <v>41.300375345713157</v>
      </c>
      <c r="M42" s="14">
        <f t="shared" si="5"/>
        <v>43.935662840281019</v>
      </c>
      <c r="N42" s="15">
        <v>5</v>
      </c>
      <c r="O42" s="14">
        <f t="shared" si="6"/>
        <v>2.6352874945678622</v>
      </c>
    </row>
    <row r="43" spans="1:15" ht="15.45" customHeight="1">
      <c r="A43" s="11" t="s">
        <v>38</v>
      </c>
      <c r="B43" s="12">
        <v>1467815</v>
      </c>
      <c r="C43" s="12">
        <v>1334841</v>
      </c>
      <c r="D43" s="11" t="s">
        <v>57</v>
      </c>
      <c r="E43" s="12">
        <v>514937</v>
      </c>
      <c r="F43" s="12">
        <v>511192</v>
      </c>
      <c r="G43" s="12">
        <f t="shared" si="0"/>
        <v>-132974</v>
      </c>
      <c r="H43" s="12">
        <f t="shared" si="1"/>
        <v>90.940683941777394</v>
      </c>
      <c r="I43" s="12">
        <f t="shared" si="2"/>
        <v>-3745</v>
      </c>
      <c r="J43" s="12">
        <f t="shared" si="3"/>
        <v>99.272726566550858</v>
      </c>
      <c r="K43" s="13">
        <v>23</v>
      </c>
      <c r="L43" s="23">
        <f t="shared" si="4"/>
        <v>35.081873396851783</v>
      </c>
      <c r="M43" s="14">
        <f t="shared" si="5"/>
        <v>38.296096688669287</v>
      </c>
      <c r="N43" s="15">
        <v>14</v>
      </c>
      <c r="O43" s="14">
        <f t="shared" si="6"/>
        <v>3.214223291817504</v>
      </c>
    </row>
    <row r="44" spans="1:15" ht="15.45" customHeight="1">
      <c r="A44" s="11" t="s">
        <v>39</v>
      </c>
      <c r="B44" s="12">
        <v>796292</v>
      </c>
      <c r="C44" s="12">
        <v>691527</v>
      </c>
      <c r="D44" s="11" t="s">
        <v>56</v>
      </c>
      <c r="E44" s="12">
        <v>348990</v>
      </c>
      <c r="F44" s="12">
        <v>326545</v>
      </c>
      <c r="G44" s="12">
        <f t="shared" si="0"/>
        <v>-104765</v>
      </c>
      <c r="H44" s="12">
        <f t="shared" si="1"/>
        <v>86.843394131800906</v>
      </c>
      <c r="I44" s="12">
        <f t="shared" si="2"/>
        <v>-22445</v>
      </c>
      <c r="J44" s="12">
        <f t="shared" si="3"/>
        <v>93.568583627038024</v>
      </c>
      <c r="K44" s="13">
        <v>42</v>
      </c>
      <c r="L44" s="23">
        <f t="shared" si="4"/>
        <v>43.826887624137875</v>
      </c>
      <c r="M44" s="14">
        <f t="shared" si="5"/>
        <v>47.220860501469936</v>
      </c>
      <c r="N44" s="15">
        <v>4</v>
      </c>
      <c r="O44" s="14">
        <f t="shared" si="6"/>
        <v>3.393972877332061</v>
      </c>
    </row>
    <row r="45" spans="1:15" ht="15.45" customHeight="1">
      <c r="A45" s="11" t="s">
        <v>40</v>
      </c>
      <c r="B45" s="12">
        <v>5049908</v>
      </c>
      <c r="C45" s="12">
        <v>5135214</v>
      </c>
      <c r="D45" s="11" t="s">
        <v>55</v>
      </c>
      <c r="E45" s="12">
        <v>1401279</v>
      </c>
      <c r="F45" s="12">
        <v>1612392</v>
      </c>
      <c r="G45" s="12">
        <f t="shared" si="0"/>
        <v>85306</v>
      </c>
      <c r="H45" s="12">
        <f t="shared" si="1"/>
        <v>101.68925849738253</v>
      </c>
      <c r="I45" s="12">
        <f t="shared" si="2"/>
        <v>211113</v>
      </c>
      <c r="J45" s="12">
        <f t="shared" si="3"/>
        <v>115.06573637369858</v>
      </c>
      <c r="K45" s="13">
        <v>1</v>
      </c>
      <c r="L45" s="23">
        <f t="shared" si="4"/>
        <v>27.748604529033006</v>
      </c>
      <c r="M45" s="14">
        <f t="shared" si="5"/>
        <v>31.398730413182392</v>
      </c>
      <c r="N45" s="15">
        <v>23</v>
      </c>
      <c r="O45" s="14">
        <f t="shared" si="6"/>
        <v>3.6501258841493858</v>
      </c>
    </row>
    <row r="46" spans="1:15" ht="15.45" customHeight="1">
      <c r="A46" s="11" t="s">
        <v>41</v>
      </c>
      <c r="B46" s="12">
        <v>866369</v>
      </c>
      <c r="C46" s="12">
        <v>811442</v>
      </c>
      <c r="D46" s="11" t="s">
        <v>54</v>
      </c>
      <c r="E46" s="12">
        <v>241361</v>
      </c>
      <c r="F46" s="12">
        <v>233301</v>
      </c>
      <c r="G46" s="12">
        <f t="shared" si="0"/>
        <v>-54927</v>
      </c>
      <c r="H46" s="12">
        <f t="shared" si="1"/>
        <v>93.660091716116341</v>
      </c>
      <c r="I46" s="12">
        <f t="shared" si="2"/>
        <v>-8060</v>
      </c>
      <c r="J46" s="12">
        <f t="shared" si="3"/>
        <v>96.6606038258045</v>
      </c>
      <c r="K46" s="13">
        <v>27</v>
      </c>
      <c r="L46" s="23">
        <f t="shared" si="4"/>
        <v>27.85891461952124</v>
      </c>
      <c r="M46" s="14">
        <f t="shared" si="5"/>
        <v>28.751407987262183</v>
      </c>
      <c r="N46" s="15">
        <v>28</v>
      </c>
      <c r="O46" s="14">
        <f t="shared" si="6"/>
        <v>0.89249336774094346</v>
      </c>
    </row>
    <row r="47" spans="1:15" ht="15.45" customHeight="1">
      <c r="A47" s="11" t="s">
        <v>42</v>
      </c>
      <c r="B47" s="12">
        <v>1478632</v>
      </c>
      <c r="C47" s="12">
        <v>1312317</v>
      </c>
      <c r="D47" s="11" t="s">
        <v>53</v>
      </c>
      <c r="E47" s="12">
        <v>455206</v>
      </c>
      <c r="F47" s="12">
        <v>409118</v>
      </c>
      <c r="G47" s="12">
        <f t="shared" si="0"/>
        <v>-166315</v>
      </c>
      <c r="H47" s="12">
        <f t="shared" si="1"/>
        <v>88.75210329547852</v>
      </c>
      <c r="I47" s="12">
        <f t="shared" si="2"/>
        <v>-46088</v>
      </c>
      <c r="J47" s="12">
        <f t="shared" si="3"/>
        <v>89.875353136821573</v>
      </c>
      <c r="K47" s="13">
        <v>46</v>
      </c>
      <c r="L47" s="23">
        <f t="shared" si="4"/>
        <v>30.785618057772318</v>
      </c>
      <c r="M47" s="14">
        <f t="shared" si="5"/>
        <v>31.175241957545317</v>
      </c>
      <c r="N47" s="15">
        <v>24</v>
      </c>
      <c r="O47" s="14">
        <f t="shared" si="6"/>
        <v>0.38962389977299949</v>
      </c>
    </row>
    <row r="48" spans="1:15" ht="15.45" customHeight="1">
      <c r="A48" s="11" t="s">
        <v>43</v>
      </c>
      <c r="B48" s="12">
        <v>1842233</v>
      </c>
      <c r="C48" s="12">
        <v>1738301</v>
      </c>
      <c r="D48" s="11" t="s">
        <v>52</v>
      </c>
      <c r="E48" s="12">
        <v>727978</v>
      </c>
      <c r="F48" s="12">
        <v>738865</v>
      </c>
      <c r="G48" s="12">
        <f t="shared" si="0"/>
        <v>-103932</v>
      </c>
      <c r="H48" s="12">
        <f t="shared" si="1"/>
        <v>94.358368349714709</v>
      </c>
      <c r="I48" s="12">
        <f t="shared" si="2"/>
        <v>10887</v>
      </c>
      <c r="J48" s="12">
        <f t="shared" si="3"/>
        <v>101.49551222701785</v>
      </c>
      <c r="K48" s="13">
        <v>19</v>
      </c>
      <c r="L48" s="23">
        <f t="shared" si="4"/>
        <v>39.516065557396921</v>
      </c>
      <c r="M48" s="14">
        <f t="shared" si="5"/>
        <v>42.505009201513431</v>
      </c>
      <c r="N48" s="15">
        <v>7</v>
      </c>
      <c r="O48" s="14">
        <f t="shared" si="6"/>
        <v>2.9889436441165103</v>
      </c>
    </row>
    <row r="49" spans="1:15" ht="15.45" customHeight="1">
      <c r="A49" s="11" t="s">
        <v>44</v>
      </c>
      <c r="B49" s="12">
        <v>1209571</v>
      </c>
      <c r="C49" s="12">
        <v>1123852</v>
      </c>
      <c r="D49" s="11" t="s">
        <v>51</v>
      </c>
      <c r="E49" s="12">
        <v>462317</v>
      </c>
      <c r="F49" s="12">
        <v>475614</v>
      </c>
      <c r="G49" s="12">
        <f t="shared" si="0"/>
        <v>-85719</v>
      </c>
      <c r="H49" s="12">
        <f t="shared" si="1"/>
        <v>92.913272556964415</v>
      </c>
      <c r="I49" s="12">
        <f t="shared" si="2"/>
        <v>13297</v>
      </c>
      <c r="J49" s="12">
        <f t="shared" si="3"/>
        <v>102.87616505557875</v>
      </c>
      <c r="K49" s="13">
        <v>14</v>
      </c>
      <c r="L49" s="23">
        <f t="shared" si="4"/>
        <v>38.221567812058986</v>
      </c>
      <c r="M49" s="14">
        <f t="shared" si="5"/>
        <v>42.319985193779964</v>
      </c>
      <c r="N49" s="15">
        <v>8</v>
      </c>
      <c r="O49" s="14">
        <f t="shared" si="6"/>
        <v>4.0984173817209779</v>
      </c>
    </row>
    <row r="50" spans="1:15" ht="15.45" customHeight="1">
      <c r="A50" s="11" t="s">
        <v>45</v>
      </c>
      <c r="B50" s="12">
        <v>1153042</v>
      </c>
      <c r="C50" s="12">
        <v>1069576</v>
      </c>
      <c r="D50" s="11" t="s">
        <v>50</v>
      </c>
      <c r="E50" s="12">
        <v>395593</v>
      </c>
      <c r="F50" s="12">
        <v>401339</v>
      </c>
      <c r="G50" s="12">
        <f t="shared" si="0"/>
        <v>-83466</v>
      </c>
      <c r="H50" s="12">
        <f t="shared" si="1"/>
        <v>92.761235063423527</v>
      </c>
      <c r="I50" s="12">
        <f t="shared" si="2"/>
        <v>5746</v>
      </c>
      <c r="J50" s="12">
        <f t="shared" si="3"/>
        <v>101.45250295126557</v>
      </c>
      <c r="K50" s="13">
        <v>19</v>
      </c>
      <c r="L50" s="23">
        <f t="shared" si="4"/>
        <v>34.308637499761502</v>
      </c>
      <c r="M50" s="14">
        <f t="shared" si="5"/>
        <v>37.523186758117234</v>
      </c>
      <c r="N50" s="15">
        <v>16</v>
      </c>
      <c r="O50" s="14">
        <f t="shared" si="6"/>
        <v>3.2145492583557314</v>
      </c>
    </row>
    <row r="51" spans="1:15" ht="15.45" customHeight="1">
      <c r="A51" s="11" t="s">
        <v>46</v>
      </c>
      <c r="B51" s="12">
        <v>1753179</v>
      </c>
      <c r="C51" s="12">
        <v>1588256</v>
      </c>
      <c r="D51" s="11" t="s">
        <v>49</v>
      </c>
      <c r="E51" s="12">
        <v>604367</v>
      </c>
      <c r="F51" s="12">
        <v>593128</v>
      </c>
      <c r="G51" s="12">
        <f t="shared" si="0"/>
        <v>-164923</v>
      </c>
      <c r="H51" s="12">
        <f t="shared" si="1"/>
        <v>90.592917209252448</v>
      </c>
      <c r="I51" s="12">
        <f t="shared" si="2"/>
        <v>-11239</v>
      </c>
      <c r="J51" s="12">
        <f t="shared" si="3"/>
        <v>98.140368352342193</v>
      </c>
      <c r="K51" s="13">
        <v>25</v>
      </c>
      <c r="L51" s="23">
        <f t="shared" si="4"/>
        <v>34.472635138796434</v>
      </c>
      <c r="M51" s="14">
        <f t="shared" si="5"/>
        <v>37.344609433239981</v>
      </c>
      <c r="N51" s="15">
        <v>17</v>
      </c>
      <c r="O51" s="14">
        <f t="shared" si="6"/>
        <v>2.8719742944435467</v>
      </c>
    </row>
    <row r="52" spans="1:15" ht="15.45" customHeight="1">
      <c r="A52" s="11" t="s">
        <v>47</v>
      </c>
      <c r="B52" s="12">
        <v>1361594</v>
      </c>
      <c r="C52" s="12">
        <v>1467480</v>
      </c>
      <c r="D52" s="11" t="s">
        <v>48</v>
      </c>
      <c r="E52" s="12">
        <v>312393</v>
      </c>
      <c r="F52" s="12">
        <v>317625</v>
      </c>
      <c r="G52" s="12">
        <f t="shared" si="0"/>
        <v>105886</v>
      </c>
      <c r="H52" s="12">
        <f t="shared" si="1"/>
        <v>107.77662063728248</v>
      </c>
      <c r="I52" s="12">
        <f t="shared" si="2"/>
        <v>5232</v>
      </c>
      <c r="J52" s="12">
        <f t="shared" si="3"/>
        <v>101.6748134561274</v>
      </c>
      <c r="K52" s="13">
        <v>17</v>
      </c>
      <c r="L52" s="23">
        <f t="shared" si="4"/>
        <v>22.9431827696068</v>
      </c>
      <c r="M52" s="14">
        <f t="shared" si="5"/>
        <v>21.644247281053232</v>
      </c>
      <c r="N52" s="15">
        <v>37</v>
      </c>
      <c r="O52" s="14">
        <f t="shared" si="6"/>
        <v>-1.2989354885535676</v>
      </c>
    </row>
    <row r="53" spans="1:15" ht="15.45" customHeight="1">
      <c r="A53" s="11" t="s">
        <v>111</v>
      </c>
      <c r="B53" s="12">
        <f>SUM(B6:B52)</f>
        <v>127767994</v>
      </c>
      <c r="C53" s="12">
        <v>126146099</v>
      </c>
      <c r="D53" s="22" t="s">
        <v>96</v>
      </c>
      <c r="E53" s="12">
        <f>SUM(E6:E52)</f>
        <v>41163220</v>
      </c>
      <c r="F53" s="12">
        <f>SUM(F6:F52)</f>
        <v>43196330</v>
      </c>
      <c r="G53" s="12">
        <f t="shared" si="0"/>
        <v>-1621895</v>
      </c>
      <c r="H53" s="12">
        <f t="shared" si="1"/>
        <v>98.730593672778483</v>
      </c>
      <c r="I53" s="12">
        <f t="shared" si="2"/>
        <v>2033110</v>
      </c>
      <c r="J53" s="12">
        <f t="shared" si="3"/>
        <v>104.93914227312635</v>
      </c>
      <c r="K53" s="13"/>
      <c r="L53" s="23">
        <f t="shared" si="4"/>
        <v>32.21716073901888</v>
      </c>
      <c r="M53" s="14">
        <f t="shared" si="5"/>
        <v>34.24309617374692</v>
      </c>
      <c r="N53" s="15"/>
      <c r="O53" s="14">
        <f t="shared" si="6"/>
        <v>2.0259354347280407</v>
      </c>
    </row>
    <row r="54" spans="1:15" ht="12.6" customHeight="1">
      <c r="A54" s="43" t="s">
        <v>109</v>
      </c>
      <c r="B54" s="44"/>
      <c r="C54" s="44"/>
      <c r="D54" s="44"/>
      <c r="E54" s="44"/>
      <c r="F54" s="44"/>
    </row>
  </sheetData>
  <mergeCells count="13">
    <mergeCell ref="A54:F54"/>
    <mergeCell ref="A1:E1"/>
    <mergeCell ref="G2:K2"/>
    <mergeCell ref="G3:H3"/>
    <mergeCell ref="I3:K3"/>
    <mergeCell ref="M4:N4"/>
    <mergeCell ref="A2:A5"/>
    <mergeCell ref="D2:D5"/>
    <mergeCell ref="B2:C2"/>
    <mergeCell ref="E2:F2"/>
    <mergeCell ref="J4:K4"/>
    <mergeCell ref="L2:O3"/>
    <mergeCell ref="O4:O5"/>
  </mergeCells>
  <phoneticPr fontId="1"/>
  <pageMargins left="0.78740157480314965" right="0.78740157480314965" top="0.59055118110236227" bottom="0.43307086614173229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b01_01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</dc:creator>
  <cp:lastModifiedBy>kasasan ＋</cp:lastModifiedBy>
  <cp:lastPrinted>2022-10-21T00:39:41Z</cp:lastPrinted>
  <dcterms:created xsi:type="dcterms:W3CDTF">2021-11-12T05:41:12Z</dcterms:created>
  <dcterms:modified xsi:type="dcterms:W3CDTF">2023-01-26T02:33:55Z</dcterms:modified>
</cp:coreProperties>
</file>