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d.docs.live.net/e239a5e9f92d9fd9/Documents/03 自治研/ミニHP　長野研究所/エクセル資料ＢＯＸ/"/>
    </mc:Choice>
  </mc:AlternateContent>
  <xr:revisionPtr revIDLastSave="0" documentId="8_{BFCE1EA5-34AF-4931-8B45-76B29F946CD5}" xr6:coauthVersionLast="47" xr6:coauthVersionMax="47" xr10:uidLastSave="{00000000-0000-0000-0000-000000000000}"/>
  <bookViews>
    <workbookView xWindow="27585" yWindow="435" windowWidth="20415" windowHeight="150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2" i="1" l="1"/>
  <c r="P82" i="1"/>
  <c r="O82" i="1"/>
  <c r="M79" i="1"/>
  <c r="M75" i="1"/>
  <c r="M69" i="1"/>
  <c r="M67" i="1"/>
  <c r="M65" i="1"/>
  <c r="M61" i="1"/>
  <c r="M57" i="1"/>
  <c r="M54" i="1"/>
  <c r="I50" i="1"/>
  <c r="M49" i="1"/>
  <c r="M48" i="1"/>
  <c r="M46" i="1"/>
  <c r="M39" i="1"/>
  <c r="M38" i="1"/>
  <c r="M36" i="1"/>
  <c r="M34" i="1"/>
  <c r="M32" i="1"/>
  <c r="M31" i="1"/>
  <c r="M29" i="1"/>
  <c r="M28" i="1"/>
  <c r="M24" i="1"/>
  <c r="M21" i="1"/>
  <c r="M20" i="1"/>
  <c r="M14" i="1"/>
  <c r="M11" i="1"/>
  <c r="I11" i="1"/>
  <c r="M10" i="1"/>
  <c r="E80" i="1"/>
  <c r="E78" i="1"/>
  <c r="E74" i="1"/>
  <c r="E61" i="1"/>
  <c r="E57" i="1"/>
  <c r="E43" i="1"/>
  <c r="E42" i="1"/>
  <c r="E38" i="1"/>
  <c r="E33" i="1"/>
  <c r="E28" i="1"/>
  <c r="M6" i="1" l="1"/>
  <c r="M7" i="1"/>
  <c r="M8" i="1"/>
  <c r="M9" i="1"/>
  <c r="M12" i="1"/>
  <c r="M13" i="1"/>
  <c r="M15" i="1"/>
  <c r="M16" i="1"/>
  <c r="M17" i="1"/>
  <c r="M18" i="1"/>
  <c r="M19" i="1"/>
  <c r="M22" i="1"/>
  <c r="M23" i="1"/>
  <c r="M25" i="1"/>
  <c r="M26" i="1"/>
  <c r="M27" i="1"/>
  <c r="M30" i="1"/>
  <c r="M33" i="1"/>
  <c r="M35" i="1"/>
  <c r="M37" i="1"/>
  <c r="M40" i="1"/>
  <c r="M41" i="1"/>
  <c r="M42" i="1"/>
  <c r="M43" i="1"/>
  <c r="M44" i="1"/>
  <c r="M45" i="1"/>
  <c r="M47" i="1"/>
  <c r="M50" i="1"/>
  <c r="M51" i="1"/>
  <c r="M52" i="1"/>
  <c r="M53" i="1"/>
  <c r="M55" i="1"/>
  <c r="M56" i="1"/>
  <c r="M58" i="1"/>
  <c r="M59" i="1"/>
  <c r="M60" i="1"/>
  <c r="M62" i="1"/>
  <c r="M63" i="1"/>
  <c r="M64" i="1"/>
  <c r="M66" i="1"/>
  <c r="M68" i="1"/>
  <c r="M70" i="1"/>
  <c r="M71" i="1"/>
  <c r="M72" i="1"/>
  <c r="M73" i="1"/>
  <c r="M74" i="1"/>
  <c r="M76" i="1"/>
  <c r="M77" i="1"/>
  <c r="M78" i="1"/>
  <c r="M80" i="1"/>
  <c r="M81" i="1"/>
  <c r="I6" i="1"/>
  <c r="I7" i="1"/>
  <c r="I8" i="1"/>
  <c r="I9" i="1"/>
  <c r="I1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4" i="1"/>
  <c r="E35" i="1"/>
  <c r="E36" i="1"/>
  <c r="E37" i="1"/>
  <c r="E39" i="1"/>
  <c r="E40" i="1"/>
  <c r="E41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8" i="1"/>
  <c r="E59" i="1"/>
  <c r="E60" i="1"/>
  <c r="E62" i="1"/>
  <c r="E63" i="1"/>
  <c r="E64" i="1"/>
  <c r="E65" i="1"/>
  <c r="E66" i="1"/>
  <c r="E67" i="1"/>
  <c r="E68" i="1"/>
  <c r="E69" i="1"/>
  <c r="E70" i="1"/>
  <c r="E71" i="1"/>
  <c r="E72" i="1"/>
  <c r="E73" i="1"/>
  <c r="E75" i="1"/>
  <c r="E76" i="1"/>
  <c r="E77" i="1"/>
  <c r="E79" i="1"/>
  <c r="E81" i="1"/>
  <c r="M5" i="1"/>
  <c r="I5" i="1"/>
  <c r="E5" i="1"/>
  <c r="O5" i="1" l="1"/>
  <c r="Q5" i="1"/>
  <c r="P5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P81" i="1"/>
  <c r="Q81" i="1"/>
  <c r="P80" i="1"/>
  <c r="Q80" i="1"/>
  <c r="P79" i="1"/>
  <c r="Q79" i="1"/>
  <c r="P78" i="1"/>
  <c r="Q78" i="1"/>
  <c r="P77" i="1"/>
  <c r="Q77" i="1"/>
  <c r="P76" i="1"/>
  <c r="Q76" i="1"/>
  <c r="P75" i="1"/>
  <c r="Q75" i="1"/>
  <c r="P74" i="1"/>
  <c r="Q74" i="1"/>
  <c r="P73" i="1"/>
  <c r="Q73" i="1"/>
  <c r="P72" i="1"/>
  <c r="Q72" i="1"/>
  <c r="P71" i="1"/>
  <c r="Q71" i="1"/>
  <c r="P70" i="1"/>
  <c r="Q70" i="1"/>
  <c r="P69" i="1"/>
  <c r="Q69" i="1"/>
  <c r="P68" i="1"/>
  <c r="Q68" i="1"/>
  <c r="P67" i="1"/>
  <c r="Q67" i="1"/>
  <c r="P66" i="1"/>
  <c r="Q66" i="1"/>
  <c r="P65" i="1"/>
  <c r="Q65" i="1"/>
  <c r="P64" i="1"/>
  <c r="Q64" i="1"/>
  <c r="P63" i="1"/>
  <c r="Q63" i="1"/>
  <c r="P62" i="1"/>
  <c r="Q62" i="1"/>
  <c r="P61" i="1"/>
  <c r="Q61" i="1"/>
  <c r="P60" i="1"/>
  <c r="Q60" i="1"/>
  <c r="P59" i="1"/>
  <c r="Q59" i="1"/>
  <c r="P58" i="1"/>
  <c r="Q58" i="1"/>
  <c r="P57" i="1"/>
  <c r="Q57" i="1"/>
  <c r="P56" i="1"/>
  <c r="Q56" i="1"/>
  <c r="P55" i="1"/>
  <c r="Q55" i="1"/>
  <c r="P54" i="1"/>
  <c r="Q54" i="1"/>
  <c r="P53" i="1"/>
  <c r="Q53" i="1"/>
  <c r="P52" i="1"/>
  <c r="Q52" i="1"/>
  <c r="P51" i="1"/>
  <c r="Q51" i="1"/>
  <c r="P50" i="1"/>
  <c r="Q50" i="1"/>
  <c r="P49" i="1"/>
  <c r="Q49" i="1"/>
  <c r="P48" i="1"/>
  <c r="Q48" i="1"/>
  <c r="P47" i="1"/>
  <c r="Q47" i="1"/>
  <c r="P46" i="1"/>
  <c r="Q46" i="1"/>
  <c r="P45" i="1"/>
  <c r="Q45" i="1"/>
  <c r="P44" i="1"/>
  <c r="Q44" i="1"/>
  <c r="P43" i="1"/>
  <c r="Q43" i="1"/>
  <c r="P42" i="1"/>
  <c r="Q42" i="1"/>
  <c r="P41" i="1"/>
  <c r="Q41" i="1"/>
  <c r="P40" i="1"/>
  <c r="Q40" i="1"/>
  <c r="P39" i="1"/>
  <c r="Q39" i="1"/>
  <c r="P38" i="1"/>
  <c r="Q38" i="1"/>
  <c r="P37" i="1"/>
  <c r="Q37" i="1"/>
  <c r="P36" i="1"/>
  <c r="Q36" i="1"/>
  <c r="P35" i="1"/>
  <c r="Q35" i="1"/>
  <c r="P34" i="1"/>
  <c r="Q34" i="1"/>
  <c r="P33" i="1"/>
  <c r="Q33" i="1"/>
  <c r="P32" i="1"/>
  <c r="Q32" i="1"/>
  <c r="P31" i="1"/>
  <c r="Q31" i="1"/>
  <c r="P30" i="1"/>
  <c r="Q30" i="1"/>
  <c r="P29" i="1"/>
  <c r="Q29" i="1"/>
  <c r="P28" i="1"/>
  <c r="Q28" i="1"/>
  <c r="P27" i="1"/>
  <c r="Q27" i="1"/>
  <c r="P26" i="1"/>
  <c r="Q26" i="1"/>
  <c r="P25" i="1"/>
  <c r="Q25" i="1"/>
  <c r="P24" i="1"/>
  <c r="Q24" i="1"/>
  <c r="P23" i="1"/>
  <c r="Q23" i="1"/>
  <c r="P22" i="1"/>
  <c r="Q22" i="1"/>
  <c r="P21" i="1"/>
  <c r="Q21" i="1"/>
  <c r="P20" i="1"/>
  <c r="Q20" i="1"/>
  <c r="P19" i="1"/>
  <c r="Q19" i="1"/>
  <c r="P18" i="1"/>
  <c r="Q18" i="1"/>
  <c r="P17" i="1"/>
  <c r="Q17" i="1"/>
  <c r="P16" i="1"/>
  <c r="Q16" i="1"/>
  <c r="P15" i="1"/>
  <c r="Q15" i="1"/>
  <c r="P14" i="1"/>
  <c r="Q14" i="1"/>
  <c r="P13" i="1"/>
  <c r="Q13" i="1"/>
  <c r="P12" i="1"/>
  <c r="Q12" i="1"/>
  <c r="P11" i="1"/>
  <c r="Q11" i="1"/>
  <c r="P10" i="1"/>
  <c r="Q10" i="1"/>
  <c r="P9" i="1"/>
  <c r="Q9" i="1"/>
  <c r="P8" i="1"/>
  <c r="Q8" i="1"/>
  <c r="P7" i="1"/>
  <c r="Q7" i="1"/>
  <c r="P6" i="1"/>
  <c r="Q6" i="1"/>
</calcChain>
</file>

<file path=xl/sharedStrings.xml><?xml version="1.0" encoding="utf-8"?>
<sst xmlns="http://schemas.openxmlformats.org/spreadsheetml/2006/main" count="99" uniqueCount="93">
  <si>
    <t>市町村</t>
    <rPh sb="0" eb="3">
      <t>シチョウソン</t>
    </rPh>
    <phoneticPr fontId="1"/>
  </si>
  <si>
    <t>表：長野県内市町村別財政調整基金の標準財政規模比の変化　（金額の単位：千円）</t>
    <rPh sb="0" eb="1">
      <t>ヒョウ</t>
    </rPh>
    <rPh sb="2" eb="6">
      <t>ナガノケンナイ</t>
    </rPh>
    <rPh sb="6" eb="10">
      <t>シチョウソンベツ</t>
    </rPh>
    <rPh sb="10" eb="14">
      <t>ザイセイチョウセイ</t>
    </rPh>
    <rPh sb="14" eb="16">
      <t>キキン</t>
    </rPh>
    <rPh sb="17" eb="21">
      <t>ヒョウジュンザイセイ</t>
    </rPh>
    <rPh sb="21" eb="23">
      <t>キボ</t>
    </rPh>
    <rPh sb="23" eb="24">
      <t>ヒ</t>
    </rPh>
    <rPh sb="25" eb="27">
      <t>ヘンカ</t>
    </rPh>
    <rPh sb="29" eb="31">
      <t>キンガク</t>
    </rPh>
    <rPh sb="32" eb="34">
      <t>タンイ</t>
    </rPh>
    <rPh sb="35" eb="37">
      <t>センエン</t>
    </rPh>
    <phoneticPr fontId="1"/>
  </si>
  <si>
    <t>財政調整基金</t>
    <rPh sb="0" eb="6">
      <t>ザイセイチョウセイキキン</t>
    </rPh>
    <phoneticPr fontId="1"/>
  </si>
  <si>
    <t>標準財政規模</t>
    <rPh sb="0" eb="2">
      <t>ヒョウジュン</t>
    </rPh>
    <rPh sb="2" eb="4">
      <t>ザイセイ</t>
    </rPh>
    <rPh sb="4" eb="6">
      <t>キボ</t>
    </rPh>
    <phoneticPr fontId="1"/>
  </si>
  <si>
    <t>比率の増減</t>
    <rPh sb="0" eb="2">
      <t>ヒリツ</t>
    </rPh>
    <rPh sb="3" eb="5">
      <t>ゾウゲン</t>
    </rPh>
    <phoneticPr fontId="1"/>
  </si>
  <si>
    <t>B-A</t>
    <phoneticPr fontId="1"/>
  </si>
  <si>
    <t>2020（R2）年度</t>
    <rPh sb="8" eb="10">
      <t>ネンド</t>
    </rPh>
    <phoneticPr fontId="1"/>
  </si>
  <si>
    <t>2019（R1）年度</t>
    <rPh sb="8" eb="10">
      <t>ネンド</t>
    </rPh>
    <phoneticPr fontId="1"/>
  </si>
  <si>
    <t>2010（H22）年度</t>
    <rPh sb="9" eb="11">
      <t>ネンド</t>
    </rPh>
    <phoneticPr fontId="1"/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</si>
  <si>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</si>
  <si>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</si>
  <si>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</si>
  <si>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</si>
  <si>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</si>
  <si>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</si>
  <si>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</si>
  <si>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</si>
  <si>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</si>
  <si>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駒ケ根市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</si>
  <si>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</si>
  <si>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</si>
  <si>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</si>
  <si>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</si>
  <si>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</si>
  <si>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</si>
  <si>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</si>
  <si>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</si>
  <si>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</si>
  <si>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</si>
  <si>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</si>
  <si>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南牧村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</si>
  <si>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</si>
  <si>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</si>
  <si>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</si>
  <si>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</si>
  <si>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</si>
  <si>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</si>
  <si>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</si>
  <si>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</si>
  <si>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</si>
  <si>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</si>
  <si>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</si>
  <si>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</si>
  <si>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</si>
  <si>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</si>
  <si>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</si>
  <si>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</si>
  <si>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</si>
  <si>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</si>
  <si>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</si>
  <si>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</si>
  <si>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</si>
  <si>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</si>
  <si>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</si>
  <si>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</si>
  <si>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</si>
  <si>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</si>
  <si>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</si>
  <si>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</si>
  <si>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</si>
  <si>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</si>
  <si>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</si>
  <si>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南木曾町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</si>
  <si>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</si>
  <si>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</si>
  <si>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</si>
  <si>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</si>
  <si>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</si>
  <si>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</si>
  <si>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</si>
  <si>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</si>
  <si>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</si>
  <si>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池田町</t>
  </si>
  <si>
    <t>松川村</t>
  </si>
  <si>
    <t>白馬村</t>
  </si>
  <si>
    <t>小谷村</t>
  </si>
  <si>
    <t>坂城町</t>
  </si>
  <si>
    <t>小布施町</t>
  </si>
  <si>
    <t>高山村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</si>
  <si>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</si>
  <si>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</si>
  <si>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</si>
  <si>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</si>
  <si>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</si>
  <si>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</si>
  <si>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</si>
  <si>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C-B</t>
    <phoneticPr fontId="1"/>
  </si>
  <si>
    <t>C-A</t>
    <phoneticPr fontId="1"/>
  </si>
  <si>
    <t>比率順位</t>
    <rPh sb="0" eb="2">
      <t>ヒリツ</t>
    </rPh>
    <rPh sb="2" eb="4">
      <t>ジュンイ</t>
    </rPh>
    <phoneticPr fontId="1"/>
  </si>
  <si>
    <r>
      <t>比率Ａ</t>
    </r>
    <r>
      <rPr>
        <sz val="9"/>
        <color theme="1"/>
        <rFont val="ＭＳ Ｐゴシック"/>
        <family val="3"/>
        <charset val="128"/>
      </rPr>
      <t>（％）</t>
    </r>
    <rPh sb="0" eb="2">
      <t>ヒリツ</t>
    </rPh>
    <phoneticPr fontId="1"/>
  </si>
  <si>
    <r>
      <t>比率Ｂ</t>
    </r>
    <r>
      <rPr>
        <sz val="9"/>
        <color theme="1"/>
        <rFont val="ＭＳ Ｐゴシック"/>
        <family val="3"/>
        <charset val="128"/>
      </rPr>
      <t>（％）</t>
    </r>
    <rPh sb="0" eb="2">
      <t>ヒリツ</t>
    </rPh>
    <phoneticPr fontId="1"/>
  </si>
  <si>
    <r>
      <t>比率C</t>
    </r>
    <r>
      <rPr>
        <sz val="9"/>
        <color theme="1"/>
        <rFont val="ＭＳ Ｐゴシック"/>
        <family val="3"/>
        <charset val="128"/>
      </rPr>
      <t>（％）</t>
    </r>
    <rPh sb="0" eb="2">
      <t>ヒリツ</t>
    </rPh>
    <phoneticPr fontId="1"/>
  </si>
  <si>
    <t>全県平均</t>
    <rPh sb="0" eb="2">
      <t>ゼンケン</t>
    </rPh>
    <rPh sb="2" eb="4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</si>
</sst>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.0_);[Red]\(#,##0.0\)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vertical="center"/>
    </xf>
    <xf numFmtId="177" fontId="2" fillId="0" borderId="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82"/>
  <sheetViews>
    <sheetView tabSelected="1" topLeftCell="B1" zoomScaleNormal="100" zoomScaleSheetLayoutView="50" workbookViewId="0">
      <selection activeCell="B2" sqref="B2"/>
    </sheetView>
  </sheetViews>
  <sheetFormatPr defaultColWidth="8.69921875" defaultRowHeight="13.2"/>
  <cols>
    <col min="1" max="1" width="0.59765625" style="1" customWidth="1"/>
    <col min="2" max="2" width="9.69921875" style="1" customWidth="1"/>
    <col min="3" max="4" width="11.69921875" style="1" customWidth="1"/>
    <col min="5" max="5" width="7.69921875" style="5" customWidth="1"/>
    <col min="6" max="6" width="7.69921875" style="1" customWidth="1"/>
    <col min="7" max="8" width="11.69921875" style="1" customWidth="1"/>
    <col min="9" max="9" width="7.69921875" style="7" customWidth="1"/>
    <col min="10" max="10" width="7.69921875" style="1" customWidth="1"/>
    <col min="11" max="12" width="11.69921875" style="1" customWidth="1"/>
    <col min="13" max="13" width="7.69921875" style="7" customWidth="1"/>
    <col min="14" max="14" width="7.69921875" style="1" customWidth="1"/>
    <col min="15" max="17" width="6.69921875" style="5" customWidth="1"/>
    <col min="18" max="16384" width="8.69921875" style="1"/>
  </cols>
  <sheetData>
    <row r="1" spans="2:17" ht="5.4" customHeight="1"/>
    <row r="2" spans="2:17" ht="16.2" customHeight="1">
      <c r="B2" s="1" t="s">
        <v>1</v>
      </c>
    </row>
    <row r="3" spans="2:17" s="2" customFormat="1" ht="16.2" customHeight="1">
      <c r="B3" s="3"/>
      <c r="C3" s="13" t="s">
        <v>8</v>
      </c>
      <c r="D3" s="14"/>
      <c r="E3" s="14"/>
      <c r="F3" s="14"/>
      <c r="G3" s="13" t="s">
        <v>7</v>
      </c>
      <c r="H3" s="14"/>
      <c r="I3" s="14"/>
      <c r="J3" s="14"/>
      <c r="K3" s="13" t="s">
        <v>6</v>
      </c>
      <c r="L3" s="14"/>
      <c r="M3" s="14"/>
      <c r="N3" s="14"/>
      <c r="O3" s="15" t="s">
        <v>4</v>
      </c>
      <c r="P3" s="16"/>
      <c r="Q3" s="16"/>
    </row>
    <row r="4" spans="2:17" s="12" customFormat="1" ht="16.2" customHeight="1">
      <c r="B4" s="8" t="s">
        <v>0</v>
      </c>
      <c r="C4" s="8" t="s">
        <v>2</v>
      </c>
      <c r="D4" s="8" t="s">
        <v>3</v>
      </c>
      <c r="E4" s="10" t="s">
        <v>89</v>
      </c>
      <c r="F4" s="8" t="s">
        <v>88</v>
      </c>
      <c r="G4" s="8" t="s">
        <v>2</v>
      </c>
      <c r="H4" s="8" t="s">
        <v>3</v>
      </c>
      <c r="I4" s="11" t="s">
        <v>90</v>
      </c>
      <c r="J4" s="8" t="s">
        <v>88</v>
      </c>
      <c r="K4" s="8" t="s">
        <v>2</v>
      </c>
      <c r="L4" s="8" t="s">
        <v>3</v>
      </c>
      <c r="M4" s="11" t="s">
        <v>91</v>
      </c>
      <c r="N4" s="8" t="s">
        <v>88</v>
      </c>
      <c r="O4" s="10" t="s">
        <v>5</v>
      </c>
      <c r="P4" s="10" t="s">
        <v>87</v>
      </c>
      <c r="Q4" s="10" t="s">
        <v>86</v>
      </c>
    </row>
    <row r="5" spans="2:17" ht="16.2" customHeight="1">
      <c r="B5" s="8" t="s">
        <v>9</v>
      </c>
      <c r="C5" s="4">
        <v>17082615</v>
      </c>
      <c r="D5" s="4">
        <v>89441948</v>
      </c>
      <c r="E5" s="6">
        <f>C5/D5*100</f>
        <v>19.099108843201851</v>
      </c>
      <c r="F5" s="4">
        <v>48</v>
      </c>
      <c r="G5" s="4">
        <v>13408045</v>
      </c>
      <c r="H5" s="4">
        <v>87609247</v>
      </c>
      <c r="I5" s="6">
        <f>G5/H5*100</f>
        <v>15.304371923205778</v>
      </c>
      <c r="J5" s="4">
        <v>67</v>
      </c>
      <c r="K5" s="4">
        <v>13534706</v>
      </c>
      <c r="L5" s="4">
        <v>88989707</v>
      </c>
      <c r="M5" s="6">
        <f>K5/L5*100</f>
        <v>15.209293811923663</v>
      </c>
      <c r="N5" s="4">
        <v>68</v>
      </c>
      <c r="O5" s="6">
        <f>I5-E5</f>
        <v>-3.7947369199960725</v>
      </c>
      <c r="P5" s="6">
        <f>M5-E5</f>
        <v>-3.8898150312781876</v>
      </c>
      <c r="Q5" s="6">
        <f>M5-I5</f>
        <v>-9.5078111282115074E-2</v>
      </c>
    </row>
    <row r="6" spans="2:17" ht="16.2" customHeight="1">
      <c r="B6" s="8" t="s">
        <v>10</v>
      </c>
      <c r="C6" s="4">
        <v>8467835</v>
      </c>
      <c r="D6" s="4">
        <v>57153264</v>
      </c>
      <c r="E6" s="6">
        <f t="shared" ref="E6:E69" si="0">C6/D6*100</f>
        <v>14.81601295772014</v>
      </c>
      <c r="F6" s="4">
        <v>64</v>
      </c>
      <c r="G6" s="4">
        <v>12861652</v>
      </c>
      <c r="H6" s="4">
        <v>56742662</v>
      </c>
      <c r="I6" s="6">
        <f t="shared" ref="I6:I69" si="1">G6/H6*100</f>
        <v>22.666634850511596</v>
      </c>
      <c r="J6" s="4">
        <v>52</v>
      </c>
      <c r="K6" s="4">
        <v>13559945</v>
      </c>
      <c r="L6" s="4">
        <v>58373907</v>
      </c>
      <c r="M6" s="6">
        <f t="shared" ref="M6:M68" si="2">K6/L6*100</f>
        <v>23.229462780348076</v>
      </c>
      <c r="N6" s="4">
        <v>50</v>
      </c>
      <c r="O6" s="6">
        <f t="shared" ref="O6:O69" si="3">I6-E6</f>
        <v>7.8506218927914553</v>
      </c>
      <c r="P6" s="6">
        <f t="shared" ref="P6:P69" si="4">M6-E6</f>
        <v>8.4134498226279355</v>
      </c>
      <c r="Q6" s="6">
        <f t="shared" ref="Q6:Q69" si="5">M6-I6</f>
        <v>0.56282792983648022</v>
      </c>
    </row>
    <row r="7" spans="2:17" ht="16.2" customHeight="1">
      <c r="B7" s="8" t="s">
        <v>11</v>
      </c>
      <c r="C7" s="4">
        <v>3342050</v>
      </c>
      <c r="D7" s="4">
        <v>39426803</v>
      </c>
      <c r="E7" s="6">
        <f t="shared" si="0"/>
        <v>8.4765939556397711</v>
      </c>
      <c r="F7" s="4">
        <v>72</v>
      </c>
      <c r="G7" s="4">
        <v>3909204</v>
      </c>
      <c r="H7" s="4">
        <v>39792241</v>
      </c>
      <c r="I7" s="6">
        <f t="shared" si="1"/>
        <v>9.8240357963252194</v>
      </c>
      <c r="J7" s="4">
        <v>76</v>
      </c>
      <c r="K7" s="4">
        <v>3609204</v>
      </c>
      <c r="L7" s="4">
        <v>40462521</v>
      </c>
      <c r="M7" s="6">
        <f t="shared" si="2"/>
        <v>8.9198693279640189</v>
      </c>
      <c r="N7" s="4">
        <v>76</v>
      </c>
      <c r="O7" s="6">
        <f t="shared" si="3"/>
        <v>1.3474418406854483</v>
      </c>
      <c r="P7" s="6">
        <f t="shared" si="4"/>
        <v>0.44327537232424774</v>
      </c>
      <c r="Q7" s="6">
        <f t="shared" si="5"/>
        <v>-0.90416646836120051</v>
      </c>
    </row>
    <row r="8" spans="2:17" ht="16.2" customHeight="1">
      <c r="B8" s="8" t="s">
        <v>12</v>
      </c>
      <c r="C8" s="4">
        <v>1019149</v>
      </c>
      <c r="D8" s="4">
        <v>12086708</v>
      </c>
      <c r="E8" s="6">
        <f t="shared" si="0"/>
        <v>8.4319816446297864</v>
      </c>
      <c r="F8" s="4">
        <v>73</v>
      </c>
      <c r="G8" s="4">
        <v>1472700</v>
      </c>
      <c r="H8" s="4">
        <v>11750683</v>
      </c>
      <c r="I8" s="6">
        <f t="shared" si="1"/>
        <v>12.53288851379958</v>
      </c>
      <c r="J8" s="4">
        <v>72</v>
      </c>
      <c r="K8" s="4">
        <v>1473741</v>
      </c>
      <c r="L8" s="4">
        <v>12037005</v>
      </c>
      <c r="M8" s="6">
        <f t="shared" si="2"/>
        <v>12.243419355562285</v>
      </c>
      <c r="N8" s="4">
        <v>71</v>
      </c>
      <c r="O8" s="6">
        <f t="shared" si="3"/>
        <v>4.1009068691697941</v>
      </c>
      <c r="P8" s="6">
        <f t="shared" si="4"/>
        <v>3.8114377109324984</v>
      </c>
      <c r="Q8" s="6">
        <f t="shared" si="5"/>
        <v>-0.28946915823729569</v>
      </c>
    </row>
    <row r="9" spans="2:17" ht="16.2" customHeight="1">
      <c r="B9" s="8" t="s">
        <v>13</v>
      </c>
      <c r="C9" s="4">
        <v>1963283</v>
      </c>
      <c r="D9" s="4">
        <v>27120232</v>
      </c>
      <c r="E9" s="6">
        <f t="shared" si="0"/>
        <v>7.2391821721879079</v>
      </c>
      <c r="F9" s="4">
        <v>76</v>
      </c>
      <c r="G9" s="4">
        <v>1479205</v>
      </c>
      <c r="H9" s="4">
        <v>26888854</v>
      </c>
      <c r="I9" s="6">
        <f t="shared" si="1"/>
        <v>5.5011827577329999</v>
      </c>
      <c r="J9" s="4">
        <v>77</v>
      </c>
      <c r="K9" s="4">
        <v>1287292</v>
      </c>
      <c r="L9" s="4">
        <v>27632723</v>
      </c>
      <c r="M9" s="6">
        <f t="shared" si="2"/>
        <v>4.6585781647360633</v>
      </c>
      <c r="N9" s="4">
        <v>77</v>
      </c>
      <c r="O9" s="6">
        <f t="shared" si="3"/>
        <v>-1.737999414454908</v>
      </c>
      <c r="P9" s="6">
        <f t="shared" si="4"/>
        <v>-2.5806040074518446</v>
      </c>
      <c r="Q9" s="6">
        <f t="shared" si="5"/>
        <v>-0.84260459299693657</v>
      </c>
    </row>
    <row r="10" spans="2:17" ht="16.2" customHeight="1">
      <c r="B10" s="8" t="s">
        <v>14</v>
      </c>
      <c r="C10" s="4">
        <v>1446686</v>
      </c>
      <c r="D10" s="4">
        <v>11374293</v>
      </c>
      <c r="E10" s="6">
        <f t="shared" si="0"/>
        <v>12.718909210444993</v>
      </c>
      <c r="F10" s="4">
        <v>69</v>
      </c>
      <c r="G10" s="4">
        <v>1746899</v>
      </c>
      <c r="H10" s="4">
        <v>11687859</v>
      </c>
      <c r="I10" s="6">
        <f t="shared" si="1"/>
        <v>14.946270313493686</v>
      </c>
      <c r="J10" s="4">
        <v>68</v>
      </c>
      <c r="K10" s="4">
        <v>1607036</v>
      </c>
      <c r="L10" s="4">
        <v>12286672</v>
      </c>
      <c r="M10" s="6">
        <f>K10/L10*100</f>
        <v>13.079505988277379</v>
      </c>
      <c r="N10" s="4">
        <v>70</v>
      </c>
      <c r="O10" s="6">
        <f t="shared" si="3"/>
        <v>2.2273611030486933</v>
      </c>
      <c r="P10" s="6">
        <f t="shared" si="4"/>
        <v>0.36059677783238619</v>
      </c>
      <c r="Q10" s="6">
        <f t="shared" si="5"/>
        <v>-1.8667643252163071</v>
      </c>
    </row>
    <row r="11" spans="2:17" ht="16.2" customHeight="1">
      <c r="B11" s="8" t="s">
        <v>15</v>
      </c>
      <c r="C11" s="4">
        <v>2584223</v>
      </c>
      <c r="D11" s="4">
        <v>12228379</v>
      </c>
      <c r="E11" s="6">
        <f t="shared" si="0"/>
        <v>21.132997268076171</v>
      </c>
      <c r="F11" s="4">
        <v>45</v>
      </c>
      <c r="G11" s="4">
        <v>2612005</v>
      </c>
      <c r="H11" s="4">
        <v>12007368</v>
      </c>
      <c r="I11" s="6">
        <f t="shared" si="1"/>
        <v>21.753351775343273</v>
      </c>
      <c r="J11" s="4">
        <v>53</v>
      </c>
      <c r="K11" s="4">
        <v>2911518</v>
      </c>
      <c r="L11" s="4">
        <v>12405253</v>
      </c>
      <c r="M11" s="6">
        <f>K11/L11*100</f>
        <v>23.470041280093199</v>
      </c>
      <c r="N11" s="4">
        <v>48</v>
      </c>
      <c r="O11" s="6">
        <f t="shared" si="3"/>
        <v>0.62035450726710195</v>
      </c>
      <c r="P11" s="6">
        <f t="shared" si="4"/>
        <v>2.3370440120170279</v>
      </c>
      <c r="Q11" s="6">
        <f t="shared" si="5"/>
        <v>1.716689504749926</v>
      </c>
    </row>
    <row r="12" spans="2:17" ht="16.2" customHeight="1">
      <c r="B12" s="8" t="s">
        <v>16</v>
      </c>
      <c r="C12" s="4">
        <v>1477520</v>
      </c>
      <c r="D12" s="4">
        <v>10225607</v>
      </c>
      <c r="E12" s="6">
        <f t="shared" si="0"/>
        <v>14.449215582018748</v>
      </c>
      <c r="F12" s="4">
        <v>65</v>
      </c>
      <c r="G12" s="4">
        <v>2294675</v>
      </c>
      <c r="H12" s="4">
        <v>9824315</v>
      </c>
      <c r="I12" s="6">
        <f t="shared" si="1"/>
        <v>23.357099197246832</v>
      </c>
      <c r="J12" s="4">
        <v>50</v>
      </c>
      <c r="K12" s="4">
        <v>2775568</v>
      </c>
      <c r="L12" s="4">
        <v>10325888</v>
      </c>
      <c r="M12" s="6">
        <f t="shared" si="2"/>
        <v>26.879702743241062</v>
      </c>
      <c r="N12" s="4">
        <v>42</v>
      </c>
      <c r="O12" s="6">
        <f t="shared" si="3"/>
        <v>8.9078836152280836</v>
      </c>
      <c r="P12" s="6">
        <f t="shared" si="4"/>
        <v>12.430487161222313</v>
      </c>
      <c r="Q12" s="6">
        <f t="shared" si="5"/>
        <v>3.5226035459942295</v>
      </c>
    </row>
    <row r="13" spans="2:17" ht="16.2" customHeight="1">
      <c r="B13" s="8" t="s">
        <v>17</v>
      </c>
      <c r="C13" s="4">
        <v>2234474</v>
      </c>
      <c r="D13" s="4">
        <v>20307475</v>
      </c>
      <c r="E13" s="6">
        <f t="shared" si="0"/>
        <v>11.003209409343111</v>
      </c>
      <c r="F13" s="4">
        <v>70</v>
      </c>
      <c r="G13" s="4">
        <v>5676076</v>
      </c>
      <c r="H13" s="4">
        <v>20637800</v>
      </c>
      <c r="I13" s="6">
        <f t="shared" si="1"/>
        <v>27.503299770324357</v>
      </c>
      <c r="J13" s="4">
        <v>44</v>
      </c>
      <c r="K13" s="4">
        <v>5336428</v>
      </c>
      <c r="L13" s="4">
        <v>21203521</v>
      </c>
      <c r="M13" s="6">
        <f t="shared" si="2"/>
        <v>25.167650221866456</v>
      </c>
      <c r="N13" s="4">
        <v>45</v>
      </c>
      <c r="O13" s="6">
        <f t="shared" si="3"/>
        <v>16.500090360981247</v>
      </c>
      <c r="P13" s="6">
        <f t="shared" si="4"/>
        <v>14.164440812523345</v>
      </c>
      <c r="Q13" s="6">
        <f t="shared" si="5"/>
        <v>-2.3356495484579014</v>
      </c>
    </row>
    <row r="14" spans="2:17" ht="16.2" customHeight="1">
      <c r="B14" s="8" t="s">
        <v>18</v>
      </c>
      <c r="C14" s="4">
        <v>694879</v>
      </c>
      <c r="D14" s="4">
        <v>9131421</v>
      </c>
      <c r="E14" s="6">
        <f t="shared" si="0"/>
        <v>7.609757561282084</v>
      </c>
      <c r="F14" s="4">
        <v>74</v>
      </c>
      <c r="G14" s="4">
        <v>882731</v>
      </c>
      <c r="H14" s="4">
        <v>8899554</v>
      </c>
      <c r="I14" s="6">
        <f t="shared" si="1"/>
        <v>9.9188228983160283</v>
      </c>
      <c r="J14" s="4">
        <v>75</v>
      </c>
      <c r="K14" s="4">
        <v>972143</v>
      </c>
      <c r="L14" s="4">
        <v>9329911</v>
      </c>
      <c r="M14" s="6">
        <f>K14/L14*100</f>
        <v>10.419638515308453</v>
      </c>
      <c r="N14" s="4">
        <v>74</v>
      </c>
      <c r="O14" s="6">
        <f t="shared" si="3"/>
        <v>2.3090653370339442</v>
      </c>
      <c r="P14" s="6">
        <f t="shared" si="4"/>
        <v>2.8098809540263687</v>
      </c>
      <c r="Q14" s="6">
        <f t="shared" si="5"/>
        <v>0.50081561699242449</v>
      </c>
    </row>
    <row r="15" spans="2:17" ht="16.2" customHeight="1">
      <c r="B15" s="8" t="s">
        <v>19</v>
      </c>
      <c r="C15" s="4">
        <v>2058000</v>
      </c>
      <c r="D15" s="4">
        <v>12410325</v>
      </c>
      <c r="E15" s="6">
        <f t="shared" si="0"/>
        <v>16.582966199515322</v>
      </c>
      <c r="F15" s="4">
        <v>56</v>
      </c>
      <c r="G15" s="4">
        <v>2357562</v>
      </c>
      <c r="H15" s="4">
        <v>12152978</v>
      </c>
      <c r="I15" s="6">
        <f t="shared" si="1"/>
        <v>19.39904770666087</v>
      </c>
      <c r="J15" s="4">
        <v>59</v>
      </c>
      <c r="K15" s="4">
        <v>1968662</v>
      </c>
      <c r="L15" s="4">
        <v>12666399</v>
      </c>
      <c r="M15" s="6">
        <f t="shared" si="2"/>
        <v>15.542396856438835</v>
      </c>
      <c r="N15" s="4">
        <v>66</v>
      </c>
      <c r="O15" s="6">
        <f t="shared" si="3"/>
        <v>2.8160815071455474</v>
      </c>
      <c r="P15" s="6">
        <f t="shared" si="4"/>
        <v>-1.0405693430764877</v>
      </c>
      <c r="Q15" s="6">
        <f t="shared" si="5"/>
        <v>-3.8566508502220351</v>
      </c>
    </row>
    <row r="16" spans="2:17" ht="16.2" customHeight="1">
      <c r="B16" s="8" t="s">
        <v>20</v>
      </c>
      <c r="C16" s="4">
        <v>1782138</v>
      </c>
      <c r="D16" s="4">
        <v>11095149</v>
      </c>
      <c r="E16" s="6">
        <f t="shared" si="0"/>
        <v>16.062316963927209</v>
      </c>
      <c r="F16" s="4">
        <v>57</v>
      </c>
      <c r="G16" s="4">
        <v>1957028</v>
      </c>
      <c r="H16" s="4">
        <v>10126191</v>
      </c>
      <c r="I16" s="6">
        <f t="shared" si="1"/>
        <v>19.326398247870298</v>
      </c>
      <c r="J16" s="4">
        <v>61</v>
      </c>
      <c r="K16" s="4">
        <v>1797028</v>
      </c>
      <c r="L16" s="4">
        <v>10371442</v>
      </c>
      <c r="M16" s="6">
        <f t="shared" si="2"/>
        <v>17.326693819432247</v>
      </c>
      <c r="N16" s="4">
        <v>65</v>
      </c>
      <c r="O16" s="6">
        <f t="shared" si="3"/>
        <v>3.2640812839430886</v>
      </c>
      <c r="P16" s="6">
        <f t="shared" si="4"/>
        <v>1.2643768555050379</v>
      </c>
      <c r="Q16" s="6">
        <f t="shared" si="5"/>
        <v>-1.9997044284380507</v>
      </c>
    </row>
    <row r="17" spans="2:17" ht="16.2" customHeight="1">
      <c r="B17" s="8" t="s">
        <v>21</v>
      </c>
      <c r="C17" s="4">
        <v>549672</v>
      </c>
      <c r="D17" s="4">
        <v>8582774</v>
      </c>
      <c r="E17" s="6">
        <f t="shared" si="0"/>
        <v>6.4043629716919028</v>
      </c>
      <c r="F17" s="4">
        <v>77</v>
      </c>
      <c r="G17" s="4">
        <v>1443422</v>
      </c>
      <c r="H17" s="4">
        <v>7894261</v>
      </c>
      <c r="I17" s="6">
        <f t="shared" si="1"/>
        <v>18.284447397926165</v>
      </c>
      <c r="J17" s="4">
        <v>64</v>
      </c>
      <c r="K17" s="4">
        <v>1543790</v>
      </c>
      <c r="L17" s="4">
        <v>8282219</v>
      </c>
      <c r="M17" s="6">
        <f t="shared" si="2"/>
        <v>18.63981138388154</v>
      </c>
      <c r="N17" s="4">
        <v>63</v>
      </c>
      <c r="O17" s="6">
        <f t="shared" si="3"/>
        <v>11.880084426234262</v>
      </c>
      <c r="P17" s="6">
        <f t="shared" si="4"/>
        <v>12.235448412189637</v>
      </c>
      <c r="Q17" s="6">
        <f t="shared" si="5"/>
        <v>0.35536398595537477</v>
      </c>
    </row>
    <row r="18" spans="2:17" ht="16.2" customHeight="1">
      <c r="B18" s="8" t="s">
        <v>22</v>
      </c>
      <c r="C18" s="4">
        <v>2247361</v>
      </c>
      <c r="D18" s="4">
        <v>14634688</v>
      </c>
      <c r="E18" s="6">
        <f t="shared" si="0"/>
        <v>15.356398441839007</v>
      </c>
      <c r="F18" s="4">
        <v>62</v>
      </c>
      <c r="G18" s="4">
        <v>2098449</v>
      </c>
      <c r="H18" s="4">
        <v>16172116</v>
      </c>
      <c r="I18" s="6">
        <f t="shared" si="1"/>
        <v>12.975723152121837</v>
      </c>
      <c r="J18" s="4">
        <v>71</v>
      </c>
      <c r="K18" s="4">
        <v>1821072</v>
      </c>
      <c r="L18" s="4">
        <v>16997850</v>
      </c>
      <c r="M18" s="6">
        <f t="shared" si="2"/>
        <v>10.713543183402606</v>
      </c>
      <c r="N18" s="4">
        <v>73</v>
      </c>
      <c r="O18" s="6">
        <f t="shared" si="3"/>
        <v>-2.3806752897171695</v>
      </c>
      <c r="P18" s="6">
        <f t="shared" si="4"/>
        <v>-4.6428552584364002</v>
      </c>
      <c r="Q18" s="6">
        <f t="shared" si="5"/>
        <v>-2.2621799687192308</v>
      </c>
    </row>
    <row r="19" spans="2:17" ht="16.2" customHeight="1">
      <c r="B19" s="8" t="s">
        <v>23</v>
      </c>
      <c r="C19" s="4">
        <v>2143133</v>
      </c>
      <c r="D19" s="4">
        <v>16500203</v>
      </c>
      <c r="E19" s="6">
        <f t="shared" si="0"/>
        <v>12.988525050267564</v>
      </c>
      <c r="F19" s="4">
        <v>68</v>
      </c>
      <c r="G19" s="4">
        <v>4125135</v>
      </c>
      <c r="H19" s="4">
        <v>17003167</v>
      </c>
      <c r="I19" s="6">
        <f t="shared" si="1"/>
        <v>24.260980322077646</v>
      </c>
      <c r="J19" s="4">
        <v>47</v>
      </c>
      <c r="K19" s="4">
        <v>3891743</v>
      </c>
      <c r="L19" s="4">
        <v>17550475</v>
      </c>
      <c r="M19" s="6">
        <f t="shared" si="2"/>
        <v>22.174573622651238</v>
      </c>
      <c r="N19" s="4">
        <v>53</v>
      </c>
      <c r="O19" s="6">
        <f t="shared" si="3"/>
        <v>11.272455271810083</v>
      </c>
      <c r="P19" s="6">
        <f t="shared" si="4"/>
        <v>9.1860485723836742</v>
      </c>
      <c r="Q19" s="6">
        <f t="shared" si="5"/>
        <v>-2.0864066994264086</v>
      </c>
    </row>
    <row r="20" spans="2:17" ht="16.2" customHeight="1">
      <c r="B20" s="8" t="s">
        <v>24</v>
      </c>
      <c r="C20" s="4">
        <v>4208291</v>
      </c>
      <c r="D20" s="4">
        <v>26604945</v>
      </c>
      <c r="E20" s="6">
        <f t="shared" si="0"/>
        <v>15.817702310604286</v>
      </c>
      <c r="F20" s="4">
        <v>58</v>
      </c>
      <c r="G20" s="4">
        <v>7452694</v>
      </c>
      <c r="H20" s="4">
        <v>27532846</v>
      </c>
      <c r="I20" s="6">
        <f t="shared" si="1"/>
        <v>27.06837498746043</v>
      </c>
      <c r="J20" s="4">
        <v>45</v>
      </c>
      <c r="K20" s="4">
        <v>7045656</v>
      </c>
      <c r="L20" s="4">
        <v>28170338</v>
      </c>
      <c r="M20" s="6">
        <f>K20/L20*100</f>
        <v>25.010903312555211</v>
      </c>
      <c r="N20" s="4">
        <v>46</v>
      </c>
      <c r="O20" s="6">
        <f t="shared" si="3"/>
        <v>11.250672676856144</v>
      </c>
      <c r="P20" s="6">
        <f t="shared" si="4"/>
        <v>9.1932010019509249</v>
      </c>
      <c r="Q20" s="6">
        <f t="shared" si="5"/>
        <v>-2.0574716749052193</v>
      </c>
    </row>
    <row r="21" spans="2:17" ht="16.2" customHeight="1">
      <c r="B21" s="8" t="s">
        <v>25</v>
      </c>
      <c r="C21" s="4">
        <v>2176101</v>
      </c>
      <c r="D21" s="4">
        <v>15970376</v>
      </c>
      <c r="E21" s="6">
        <f t="shared" si="0"/>
        <v>13.625859528917792</v>
      </c>
      <c r="F21" s="4">
        <v>66</v>
      </c>
      <c r="G21" s="4">
        <v>3837245</v>
      </c>
      <c r="H21" s="4">
        <v>15948056</v>
      </c>
      <c r="I21" s="6">
        <f t="shared" si="1"/>
        <v>24.060894945440374</v>
      </c>
      <c r="J21" s="4">
        <v>48</v>
      </c>
      <c r="K21" s="4">
        <v>3718681</v>
      </c>
      <c r="L21" s="4">
        <v>16294813</v>
      </c>
      <c r="M21" s="6">
        <f>K21/L21*100</f>
        <v>22.821256064736676</v>
      </c>
      <c r="N21" s="4">
        <v>52</v>
      </c>
      <c r="O21" s="6">
        <f t="shared" si="3"/>
        <v>10.435035416522583</v>
      </c>
      <c r="P21" s="6">
        <f t="shared" si="4"/>
        <v>9.1953965358188849</v>
      </c>
      <c r="Q21" s="6">
        <f t="shared" si="5"/>
        <v>-1.2396388807036978</v>
      </c>
    </row>
    <row r="22" spans="2:17" ht="16.2" customHeight="1">
      <c r="B22" s="8" t="s">
        <v>26</v>
      </c>
      <c r="C22" s="4">
        <v>1438506</v>
      </c>
      <c r="D22" s="4">
        <v>9200805</v>
      </c>
      <c r="E22" s="6">
        <f t="shared" si="0"/>
        <v>15.634566758017368</v>
      </c>
      <c r="F22" s="4">
        <v>59</v>
      </c>
      <c r="G22" s="4">
        <v>930875</v>
      </c>
      <c r="H22" s="4">
        <v>8855362</v>
      </c>
      <c r="I22" s="6">
        <f t="shared" si="1"/>
        <v>10.511992620967952</v>
      </c>
      <c r="J22" s="4">
        <v>74</v>
      </c>
      <c r="K22" s="4">
        <v>903595</v>
      </c>
      <c r="L22" s="4">
        <v>9070301</v>
      </c>
      <c r="M22" s="6">
        <f t="shared" si="2"/>
        <v>9.9621280484517545</v>
      </c>
      <c r="N22" s="4">
        <v>75</v>
      </c>
      <c r="O22" s="6">
        <f t="shared" si="3"/>
        <v>-5.1225741370494156</v>
      </c>
      <c r="P22" s="6">
        <f t="shared" si="4"/>
        <v>-5.672438709565613</v>
      </c>
      <c r="Q22" s="6">
        <f t="shared" si="5"/>
        <v>-0.54986457251619747</v>
      </c>
    </row>
    <row r="23" spans="2:17" ht="16.2" customHeight="1">
      <c r="B23" s="8" t="s">
        <v>27</v>
      </c>
      <c r="C23" s="4">
        <v>4693942</v>
      </c>
      <c r="D23" s="4">
        <v>24983760</v>
      </c>
      <c r="E23" s="6">
        <f t="shared" si="0"/>
        <v>18.78797266704451</v>
      </c>
      <c r="F23" s="4">
        <v>49</v>
      </c>
      <c r="G23" s="4">
        <v>5324683</v>
      </c>
      <c r="H23" s="4">
        <v>26364136</v>
      </c>
      <c r="I23" s="6">
        <f t="shared" si="1"/>
        <v>20.196690686165478</v>
      </c>
      <c r="J23" s="4">
        <v>55</v>
      </c>
      <c r="K23" s="4">
        <v>5150065</v>
      </c>
      <c r="L23" s="4">
        <v>26829252</v>
      </c>
      <c r="M23" s="6">
        <f t="shared" si="2"/>
        <v>19.195708475212054</v>
      </c>
      <c r="N23" s="4">
        <v>61</v>
      </c>
      <c r="O23" s="6">
        <f t="shared" si="3"/>
        <v>1.4087180191209683</v>
      </c>
      <c r="P23" s="6">
        <f t="shared" si="4"/>
        <v>0.40773580816754418</v>
      </c>
      <c r="Q23" s="6">
        <f t="shared" si="5"/>
        <v>-1.0009822109534241</v>
      </c>
    </row>
    <row r="24" spans="2:17" ht="16.2" customHeight="1">
      <c r="B24" s="8" t="s">
        <v>28</v>
      </c>
      <c r="C24" s="4">
        <v>725166</v>
      </c>
      <c r="D24" s="4">
        <v>2514953</v>
      </c>
      <c r="E24" s="6">
        <f t="shared" si="0"/>
        <v>28.834177020405548</v>
      </c>
      <c r="F24" s="4">
        <v>32</v>
      </c>
      <c r="G24" s="4">
        <v>2147263</v>
      </c>
      <c r="H24" s="4">
        <v>2345915</v>
      </c>
      <c r="I24" s="6">
        <f t="shared" si="1"/>
        <v>91.532003503963281</v>
      </c>
      <c r="J24" s="4">
        <v>7</v>
      </c>
      <c r="K24" s="4">
        <v>1939197</v>
      </c>
      <c r="L24" s="4">
        <v>2500198</v>
      </c>
      <c r="M24" s="6">
        <f>K24/L24*100</f>
        <v>77.561737110420864</v>
      </c>
      <c r="N24" s="4">
        <v>9</v>
      </c>
      <c r="O24" s="6">
        <f t="shared" si="3"/>
        <v>62.697826483557733</v>
      </c>
      <c r="P24" s="6">
        <f t="shared" si="4"/>
        <v>48.727560090015317</v>
      </c>
      <c r="Q24" s="6">
        <f t="shared" si="5"/>
        <v>-13.970266393542417</v>
      </c>
    </row>
    <row r="25" spans="2:17" ht="16.2" customHeight="1">
      <c r="B25" s="8" t="s">
        <v>29</v>
      </c>
      <c r="C25" s="4">
        <v>1151602</v>
      </c>
      <c r="D25" s="4">
        <v>2833480</v>
      </c>
      <c r="E25" s="6">
        <f t="shared" si="0"/>
        <v>40.642672614594069</v>
      </c>
      <c r="F25" s="4">
        <v>12</v>
      </c>
      <c r="G25" s="4">
        <v>1680891</v>
      </c>
      <c r="H25" s="4">
        <v>2849444</v>
      </c>
      <c r="I25" s="6">
        <f t="shared" si="1"/>
        <v>58.990139830788046</v>
      </c>
      <c r="J25" s="4">
        <v>17</v>
      </c>
      <c r="K25" s="4">
        <v>1681431</v>
      </c>
      <c r="L25" s="4">
        <v>3020564</v>
      </c>
      <c r="M25" s="6">
        <f t="shared" si="2"/>
        <v>55.666127253056054</v>
      </c>
      <c r="N25" s="4">
        <v>18</v>
      </c>
      <c r="O25" s="6">
        <f t="shared" si="3"/>
        <v>18.347467216193976</v>
      </c>
      <c r="P25" s="6">
        <f t="shared" si="4"/>
        <v>15.023454638461985</v>
      </c>
      <c r="Q25" s="6">
        <f t="shared" si="5"/>
        <v>-3.3240125777319918</v>
      </c>
    </row>
    <row r="26" spans="2:17" ht="16.2" customHeight="1">
      <c r="B26" s="8" t="s">
        <v>30</v>
      </c>
      <c r="C26" s="4">
        <v>400056</v>
      </c>
      <c r="D26" s="4">
        <v>2560002</v>
      </c>
      <c r="E26" s="6">
        <f t="shared" si="0"/>
        <v>15.627175291269305</v>
      </c>
      <c r="F26" s="4">
        <v>59</v>
      </c>
      <c r="G26" s="4">
        <v>655536</v>
      </c>
      <c r="H26" s="4">
        <v>2294263</v>
      </c>
      <c r="I26" s="6">
        <f t="shared" si="1"/>
        <v>28.572835808274817</v>
      </c>
      <c r="J26" s="4">
        <v>42</v>
      </c>
      <c r="K26" s="4">
        <v>655835</v>
      </c>
      <c r="L26" s="4">
        <v>2477611</v>
      </c>
      <c r="M26" s="6">
        <f t="shared" si="2"/>
        <v>26.470458841198237</v>
      </c>
      <c r="N26" s="4">
        <v>43</v>
      </c>
      <c r="O26" s="6">
        <f t="shared" si="3"/>
        <v>12.945660517005512</v>
      </c>
      <c r="P26" s="6">
        <f t="shared" si="4"/>
        <v>10.843283549928932</v>
      </c>
      <c r="Q26" s="6">
        <f t="shared" si="5"/>
        <v>-2.1023769670765802</v>
      </c>
    </row>
    <row r="27" spans="2:17" ht="16.2" customHeight="1">
      <c r="B27" s="8" t="s">
        <v>31</v>
      </c>
      <c r="C27" s="4">
        <v>714585</v>
      </c>
      <c r="D27" s="4">
        <v>1263809</v>
      </c>
      <c r="E27" s="6">
        <f t="shared" si="0"/>
        <v>56.542167368645103</v>
      </c>
      <c r="F27" s="4">
        <v>4</v>
      </c>
      <c r="G27" s="4">
        <v>672840</v>
      </c>
      <c r="H27" s="4">
        <v>1069113</v>
      </c>
      <c r="I27" s="6">
        <f t="shared" si="1"/>
        <v>62.934413855223916</v>
      </c>
      <c r="J27" s="4">
        <v>16</v>
      </c>
      <c r="K27" s="4">
        <v>630880</v>
      </c>
      <c r="L27" s="4">
        <v>1119178</v>
      </c>
      <c r="M27" s="6">
        <f t="shared" si="2"/>
        <v>56.369942940265084</v>
      </c>
      <c r="N27" s="4">
        <v>17</v>
      </c>
      <c r="O27" s="6">
        <f t="shared" si="3"/>
        <v>6.3922464865788129</v>
      </c>
      <c r="P27" s="6">
        <f t="shared" si="4"/>
        <v>-0.17222442838001939</v>
      </c>
      <c r="Q27" s="6">
        <f t="shared" si="5"/>
        <v>-6.5644709149588323</v>
      </c>
    </row>
    <row r="28" spans="2:17" ht="16.2" customHeight="1">
      <c r="B28" s="8" t="s">
        <v>32</v>
      </c>
      <c r="C28" s="4">
        <v>551750</v>
      </c>
      <c r="D28" s="4">
        <v>967863</v>
      </c>
      <c r="E28" s="6">
        <f>C28/D28*100</f>
        <v>57.007035086577339</v>
      </c>
      <c r="F28" s="4">
        <v>3</v>
      </c>
      <c r="G28" s="4">
        <v>644285</v>
      </c>
      <c r="H28" s="4">
        <v>810265</v>
      </c>
      <c r="I28" s="6">
        <f t="shared" si="1"/>
        <v>79.515343745564721</v>
      </c>
      <c r="J28" s="4">
        <v>10</v>
      </c>
      <c r="K28" s="4">
        <v>497753</v>
      </c>
      <c r="L28" s="4">
        <v>862747</v>
      </c>
      <c r="M28" s="6">
        <f>K28/L28*100</f>
        <v>57.693970538292227</v>
      </c>
      <c r="N28" s="4">
        <v>15</v>
      </c>
      <c r="O28" s="6">
        <f t="shared" si="3"/>
        <v>22.508308658987382</v>
      </c>
      <c r="P28" s="6">
        <f t="shared" si="4"/>
        <v>0.68693545171488779</v>
      </c>
      <c r="Q28" s="6">
        <f t="shared" si="5"/>
        <v>-21.821373207272494</v>
      </c>
    </row>
    <row r="29" spans="2:17" ht="16.2" customHeight="1">
      <c r="B29" s="8" t="s">
        <v>33</v>
      </c>
      <c r="C29" s="4">
        <v>1883555</v>
      </c>
      <c r="D29" s="4">
        <v>5723451</v>
      </c>
      <c r="E29" s="6">
        <f t="shared" si="0"/>
        <v>32.909428245301655</v>
      </c>
      <c r="F29" s="4">
        <v>24</v>
      </c>
      <c r="G29" s="4">
        <v>1922702</v>
      </c>
      <c r="H29" s="4">
        <v>5308215</v>
      </c>
      <c r="I29" s="6">
        <f t="shared" si="1"/>
        <v>36.221253283825163</v>
      </c>
      <c r="J29" s="4">
        <v>34</v>
      </c>
      <c r="K29" s="4">
        <v>1709596</v>
      </c>
      <c r="L29" s="4">
        <v>5392514</v>
      </c>
      <c r="M29" s="6">
        <f>K29/L29*100</f>
        <v>31.703135123988552</v>
      </c>
      <c r="N29" s="4">
        <v>38</v>
      </c>
      <c r="O29" s="6">
        <f t="shared" si="3"/>
        <v>3.3118250385235086</v>
      </c>
      <c r="P29" s="6">
        <f t="shared" si="4"/>
        <v>-1.2062931213131023</v>
      </c>
      <c r="Q29" s="6">
        <f t="shared" si="5"/>
        <v>-4.5181181598366109</v>
      </c>
    </row>
    <row r="30" spans="2:17" ht="16.2" customHeight="1">
      <c r="B30" s="8" t="s">
        <v>34</v>
      </c>
      <c r="C30" s="4">
        <v>6095245</v>
      </c>
      <c r="D30" s="4">
        <v>7989930</v>
      </c>
      <c r="E30" s="6">
        <f t="shared" si="0"/>
        <v>76.286588242950813</v>
      </c>
      <c r="F30" s="4">
        <v>2</v>
      </c>
      <c r="G30" s="4">
        <v>4913461</v>
      </c>
      <c r="H30" s="4">
        <v>10522907</v>
      </c>
      <c r="I30" s="6">
        <f t="shared" si="1"/>
        <v>46.693000327761141</v>
      </c>
      <c r="J30" s="4">
        <v>24</v>
      </c>
      <c r="K30" s="4">
        <v>4887921</v>
      </c>
      <c r="L30" s="4">
        <v>9151352</v>
      </c>
      <c r="M30" s="6">
        <f t="shared" si="2"/>
        <v>53.412009504169433</v>
      </c>
      <c r="N30" s="4">
        <v>20</v>
      </c>
      <c r="O30" s="6">
        <f t="shared" si="3"/>
        <v>-29.593587915189673</v>
      </c>
      <c r="P30" s="6">
        <f t="shared" si="4"/>
        <v>-22.874578738781381</v>
      </c>
      <c r="Q30" s="6">
        <f t="shared" si="5"/>
        <v>6.7190091764082922</v>
      </c>
    </row>
    <row r="31" spans="2:17" ht="16.2" customHeight="1">
      <c r="B31" s="8" t="s">
        <v>35</v>
      </c>
      <c r="C31" s="4">
        <v>1833900</v>
      </c>
      <c r="D31" s="4">
        <v>3925571</v>
      </c>
      <c r="E31" s="6">
        <f t="shared" si="0"/>
        <v>46.716770630310847</v>
      </c>
      <c r="F31" s="4">
        <v>8</v>
      </c>
      <c r="G31" s="4">
        <v>2688200</v>
      </c>
      <c r="H31" s="4">
        <v>3931411</v>
      </c>
      <c r="I31" s="6">
        <f t="shared" si="1"/>
        <v>68.377485844140949</v>
      </c>
      <c r="J31" s="4">
        <v>12</v>
      </c>
      <c r="K31" s="4">
        <v>2710900</v>
      </c>
      <c r="L31" s="4">
        <v>4206963</v>
      </c>
      <c r="M31" s="6">
        <f>K31/L31*100</f>
        <v>64.438408419565377</v>
      </c>
      <c r="N31" s="4">
        <v>12</v>
      </c>
      <c r="O31" s="6">
        <f t="shared" si="3"/>
        <v>21.660715213830102</v>
      </c>
      <c r="P31" s="6">
        <f t="shared" si="4"/>
        <v>17.72163778925453</v>
      </c>
      <c r="Q31" s="6">
        <f t="shared" si="5"/>
        <v>-3.9390774245755722</v>
      </c>
    </row>
    <row r="32" spans="2:17" ht="16.2" customHeight="1">
      <c r="B32" s="8" t="s">
        <v>36</v>
      </c>
      <c r="C32" s="4">
        <v>939932</v>
      </c>
      <c r="D32" s="4">
        <v>3045923</v>
      </c>
      <c r="E32" s="6">
        <f t="shared" si="0"/>
        <v>30.858692094317554</v>
      </c>
      <c r="F32" s="4">
        <v>27</v>
      </c>
      <c r="G32" s="4">
        <v>1226251</v>
      </c>
      <c r="H32" s="4">
        <v>2744632</v>
      </c>
      <c r="I32" s="6">
        <f t="shared" si="1"/>
        <v>44.678157217433885</v>
      </c>
      <c r="J32" s="4">
        <v>27</v>
      </c>
      <c r="K32" s="4">
        <v>1227199</v>
      </c>
      <c r="L32" s="4">
        <v>2905921</v>
      </c>
      <c r="M32" s="6">
        <f>K32/L32*100</f>
        <v>42.230982879438223</v>
      </c>
      <c r="N32" s="4">
        <v>28</v>
      </c>
      <c r="O32" s="6">
        <f t="shared" si="3"/>
        <v>13.819465123116331</v>
      </c>
      <c r="P32" s="6">
        <f t="shared" si="4"/>
        <v>11.372290785120668</v>
      </c>
      <c r="Q32" s="6">
        <f t="shared" si="5"/>
        <v>-2.4471743379956621</v>
      </c>
    </row>
    <row r="33" spans="2:17" ht="16.2" customHeight="1">
      <c r="B33" s="8" t="s">
        <v>37</v>
      </c>
      <c r="C33" s="4">
        <v>663789</v>
      </c>
      <c r="D33" s="4">
        <v>1975893</v>
      </c>
      <c r="E33" s="6">
        <f>C33/D33*100</f>
        <v>33.594379857613745</v>
      </c>
      <c r="F33" s="4">
        <v>22</v>
      </c>
      <c r="G33" s="4">
        <v>955927</v>
      </c>
      <c r="H33" s="4">
        <v>1958009</v>
      </c>
      <c r="I33" s="6">
        <f t="shared" si="1"/>
        <v>48.821379268430334</v>
      </c>
      <c r="J33" s="4">
        <v>21</v>
      </c>
      <c r="K33" s="4">
        <v>959471</v>
      </c>
      <c r="L33" s="4">
        <v>2047955</v>
      </c>
      <c r="M33" s="6">
        <f t="shared" si="2"/>
        <v>46.850199345200458</v>
      </c>
      <c r="N33" s="4">
        <v>24</v>
      </c>
      <c r="O33" s="6">
        <f t="shared" si="3"/>
        <v>15.226999410816589</v>
      </c>
      <c r="P33" s="6">
        <f t="shared" si="4"/>
        <v>13.255819487586713</v>
      </c>
      <c r="Q33" s="6">
        <f t="shared" si="5"/>
        <v>-1.9711799232298759</v>
      </c>
    </row>
    <row r="34" spans="2:17" ht="16.2" customHeight="1">
      <c r="B34" s="8" t="s">
        <v>38</v>
      </c>
      <c r="C34" s="4">
        <v>1556275</v>
      </c>
      <c r="D34" s="4">
        <v>3929393</v>
      </c>
      <c r="E34" s="6">
        <f t="shared" si="0"/>
        <v>39.605990034593134</v>
      </c>
      <c r="F34" s="4">
        <v>14</v>
      </c>
      <c r="G34" s="4">
        <v>1943040</v>
      </c>
      <c r="H34" s="4">
        <v>3565257</v>
      </c>
      <c r="I34" s="6">
        <f t="shared" si="1"/>
        <v>54.49929696512762</v>
      </c>
      <c r="J34" s="4">
        <v>19</v>
      </c>
      <c r="K34" s="4">
        <v>1590541</v>
      </c>
      <c r="L34" s="4">
        <v>3683470</v>
      </c>
      <c r="M34" s="6">
        <f>K34/L34*100</f>
        <v>43.180506424648499</v>
      </c>
      <c r="N34" s="4">
        <v>26</v>
      </c>
      <c r="O34" s="6">
        <f t="shared" si="3"/>
        <v>14.893306930534486</v>
      </c>
      <c r="P34" s="6">
        <f t="shared" si="4"/>
        <v>3.5745163900553649</v>
      </c>
      <c r="Q34" s="6">
        <f t="shared" si="5"/>
        <v>-11.318790540479121</v>
      </c>
    </row>
    <row r="35" spans="2:17" ht="16.2" customHeight="1">
      <c r="B35" s="8" t="s">
        <v>39</v>
      </c>
      <c r="C35" s="4">
        <v>651927</v>
      </c>
      <c r="D35" s="4">
        <v>4891839</v>
      </c>
      <c r="E35" s="6">
        <f t="shared" si="0"/>
        <v>13.326828622119411</v>
      </c>
      <c r="F35" s="4">
        <v>67</v>
      </c>
      <c r="G35" s="4">
        <v>1043356</v>
      </c>
      <c r="H35" s="4">
        <v>4790336</v>
      </c>
      <c r="I35" s="6">
        <f t="shared" si="1"/>
        <v>21.780434608344802</v>
      </c>
      <c r="J35" s="4">
        <v>53</v>
      </c>
      <c r="K35" s="4">
        <v>1049356</v>
      </c>
      <c r="L35" s="4">
        <v>5007464</v>
      </c>
      <c r="M35" s="6">
        <f t="shared" si="2"/>
        <v>20.955837126337805</v>
      </c>
      <c r="N35" s="4">
        <v>56</v>
      </c>
      <c r="O35" s="6">
        <f t="shared" si="3"/>
        <v>8.4536059862253907</v>
      </c>
      <c r="P35" s="6">
        <f t="shared" si="4"/>
        <v>7.6290085042183939</v>
      </c>
      <c r="Q35" s="6">
        <f t="shared" si="5"/>
        <v>-0.82459748200699678</v>
      </c>
    </row>
    <row r="36" spans="2:17" ht="16.2" customHeight="1">
      <c r="B36" s="8" t="s">
        <v>40</v>
      </c>
      <c r="C36" s="4">
        <v>876935</v>
      </c>
      <c r="D36" s="4">
        <v>5084877</v>
      </c>
      <c r="E36" s="6">
        <f t="shared" si="0"/>
        <v>17.24594321553894</v>
      </c>
      <c r="F36" s="4">
        <v>53</v>
      </c>
      <c r="G36" s="4">
        <v>1558542</v>
      </c>
      <c r="H36" s="4">
        <v>4965078</v>
      </c>
      <c r="I36" s="6">
        <f t="shared" si="1"/>
        <v>31.390080880904591</v>
      </c>
      <c r="J36" s="4">
        <v>40</v>
      </c>
      <c r="K36" s="4">
        <v>1484011</v>
      </c>
      <c r="L36" s="4">
        <v>5220064</v>
      </c>
      <c r="M36" s="6">
        <f>K36/L36*100</f>
        <v>28.428980947360031</v>
      </c>
      <c r="N36" s="4">
        <v>41</v>
      </c>
      <c r="O36" s="6">
        <f t="shared" si="3"/>
        <v>14.144137665365651</v>
      </c>
      <c r="P36" s="6">
        <f t="shared" si="4"/>
        <v>11.183037731821091</v>
      </c>
      <c r="Q36" s="6">
        <f t="shared" si="5"/>
        <v>-2.9610999335445598</v>
      </c>
    </row>
    <row r="37" spans="2:17" ht="16.2" customHeight="1">
      <c r="B37" s="8" t="s">
        <v>41</v>
      </c>
      <c r="C37" s="4">
        <v>1053227</v>
      </c>
      <c r="D37" s="4">
        <v>2809398</v>
      </c>
      <c r="E37" s="6">
        <f t="shared" si="0"/>
        <v>37.489419441460413</v>
      </c>
      <c r="F37" s="4">
        <v>18</v>
      </c>
      <c r="G37" s="4">
        <v>983862</v>
      </c>
      <c r="H37" s="4">
        <v>2730617</v>
      </c>
      <c r="I37" s="6">
        <f t="shared" si="1"/>
        <v>36.030757883657792</v>
      </c>
      <c r="J37" s="4">
        <v>35</v>
      </c>
      <c r="K37" s="4">
        <v>986809</v>
      </c>
      <c r="L37" s="4">
        <v>2881399</v>
      </c>
      <c r="M37" s="6">
        <f t="shared" si="2"/>
        <v>34.247565158452545</v>
      </c>
      <c r="N37" s="4">
        <v>34</v>
      </c>
      <c r="O37" s="6">
        <f t="shared" si="3"/>
        <v>-1.4586615578026212</v>
      </c>
      <c r="P37" s="6">
        <f t="shared" si="4"/>
        <v>-3.2418542830078678</v>
      </c>
      <c r="Q37" s="6">
        <f t="shared" si="5"/>
        <v>-1.7831927252052466</v>
      </c>
    </row>
    <row r="38" spans="2:17" ht="16.2" customHeight="1">
      <c r="B38" s="8" t="s">
        <v>42</v>
      </c>
      <c r="C38" s="4">
        <v>1555628</v>
      </c>
      <c r="D38" s="4">
        <v>5805518</v>
      </c>
      <c r="E38" s="6">
        <f>C38/D38*100</f>
        <v>26.795679558654367</v>
      </c>
      <c r="F38" s="4">
        <v>37</v>
      </c>
      <c r="G38" s="4">
        <v>1880071</v>
      </c>
      <c r="H38" s="4">
        <v>5686089</v>
      </c>
      <c r="I38" s="6">
        <f t="shared" si="1"/>
        <v>33.064396283631858</v>
      </c>
      <c r="J38" s="4">
        <v>38</v>
      </c>
      <c r="K38" s="4">
        <v>1911073</v>
      </c>
      <c r="L38" s="4">
        <v>5982382</v>
      </c>
      <c r="M38" s="6">
        <f>K38/L38*100</f>
        <v>31.945017887523729</v>
      </c>
      <c r="N38" s="4">
        <v>36</v>
      </c>
      <c r="O38" s="6">
        <f t="shared" si="3"/>
        <v>6.2687167249774909</v>
      </c>
      <c r="P38" s="6">
        <f t="shared" si="4"/>
        <v>5.1493383288693622</v>
      </c>
      <c r="Q38" s="6">
        <f t="shared" si="5"/>
        <v>-1.1193783961081287</v>
      </c>
    </row>
    <row r="39" spans="2:17" ht="16.2" customHeight="1">
      <c r="B39" s="8" t="s">
        <v>43</v>
      </c>
      <c r="C39" s="4">
        <v>1438756</v>
      </c>
      <c r="D39" s="4">
        <v>6201829</v>
      </c>
      <c r="E39" s="6">
        <f t="shared" si="0"/>
        <v>23.198898260497025</v>
      </c>
      <c r="F39" s="4">
        <v>43</v>
      </c>
      <c r="G39" s="4">
        <v>1477177</v>
      </c>
      <c r="H39" s="4">
        <v>6404590</v>
      </c>
      <c r="I39" s="6">
        <f t="shared" si="1"/>
        <v>23.064349162085318</v>
      </c>
      <c r="J39" s="4">
        <v>51</v>
      </c>
      <c r="K39" s="4">
        <v>1478180</v>
      </c>
      <c r="L39" s="4">
        <v>6859742</v>
      </c>
      <c r="M39" s="6">
        <f>K39/L39*100</f>
        <v>21.548623840371839</v>
      </c>
      <c r="N39" s="4">
        <v>55</v>
      </c>
      <c r="O39" s="6">
        <f t="shared" si="3"/>
        <v>-0.13454909841170704</v>
      </c>
      <c r="P39" s="6">
        <f t="shared" si="4"/>
        <v>-1.6502744201251858</v>
      </c>
      <c r="Q39" s="6">
        <f t="shared" si="5"/>
        <v>-1.5157253217134787</v>
      </c>
    </row>
    <row r="40" spans="2:17" ht="16.2" customHeight="1">
      <c r="B40" s="8" t="s">
        <v>44</v>
      </c>
      <c r="C40" s="4">
        <v>704766</v>
      </c>
      <c r="D40" s="4">
        <v>3263585</v>
      </c>
      <c r="E40" s="6">
        <f t="shared" si="0"/>
        <v>21.594841255858206</v>
      </c>
      <c r="F40" s="4">
        <v>44</v>
      </c>
      <c r="G40" s="4">
        <v>1067220</v>
      </c>
      <c r="H40" s="4">
        <v>3271430</v>
      </c>
      <c r="I40" s="6">
        <f t="shared" si="1"/>
        <v>32.622431169244031</v>
      </c>
      <c r="J40" s="4">
        <v>39</v>
      </c>
      <c r="K40" s="4">
        <v>1117855</v>
      </c>
      <c r="L40" s="4">
        <v>3499326</v>
      </c>
      <c r="M40" s="6">
        <f t="shared" si="2"/>
        <v>31.944865954186607</v>
      </c>
      <c r="N40" s="4">
        <v>36</v>
      </c>
      <c r="O40" s="6">
        <f t="shared" si="3"/>
        <v>11.027589913385825</v>
      </c>
      <c r="P40" s="6">
        <f t="shared" si="4"/>
        <v>10.350024698328401</v>
      </c>
      <c r="Q40" s="6">
        <f t="shared" si="5"/>
        <v>-0.67756521505742384</v>
      </c>
    </row>
    <row r="41" spans="2:17" ht="16.2" customHeight="1">
      <c r="B41" s="8" t="s">
        <v>45</v>
      </c>
      <c r="C41" s="4">
        <v>1864712</v>
      </c>
      <c r="D41" s="4">
        <v>3734864</v>
      </c>
      <c r="E41" s="6">
        <f t="shared" si="0"/>
        <v>49.92717271632916</v>
      </c>
      <c r="F41" s="4">
        <v>6</v>
      </c>
      <c r="G41" s="4">
        <v>2163797</v>
      </c>
      <c r="H41" s="4">
        <v>4233625</v>
      </c>
      <c r="I41" s="6">
        <f t="shared" si="1"/>
        <v>51.109793616581534</v>
      </c>
      <c r="J41" s="4">
        <v>20</v>
      </c>
      <c r="K41" s="4">
        <v>2165524</v>
      </c>
      <c r="L41" s="4">
        <v>4547468</v>
      </c>
      <c r="M41" s="6">
        <f t="shared" si="2"/>
        <v>47.62043405253209</v>
      </c>
      <c r="N41" s="4">
        <v>23</v>
      </c>
      <c r="O41" s="6">
        <f t="shared" si="3"/>
        <v>1.182620900252374</v>
      </c>
      <c r="P41" s="6">
        <f t="shared" si="4"/>
        <v>-2.3067386637970699</v>
      </c>
      <c r="Q41" s="6">
        <f t="shared" si="5"/>
        <v>-3.4893595640494439</v>
      </c>
    </row>
    <row r="42" spans="2:17" ht="16.2" customHeight="1">
      <c r="B42" s="8" t="s">
        <v>46</v>
      </c>
      <c r="C42" s="4">
        <v>790300</v>
      </c>
      <c r="D42" s="4">
        <v>2412061</v>
      </c>
      <c r="E42" s="6">
        <f>C42/D42*100</f>
        <v>32.764511345276922</v>
      </c>
      <c r="F42" s="4">
        <v>25</v>
      </c>
      <c r="G42" s="4">
        <v>1068300</v>
      </c>
      <c r="H42" s="4">
        <v>2414792</v>
      </c>
      <c r="I42" s="6">
        <f t="shared" si="1"/>
        <v>44.239835149362762</v>
      </c>
      <c r="J42" s="4">
        <v>29</v>
      </c>
      <c r="K42" s="4">
        <v>1070800</v>
      </c>
      <c r="L42" s="4">
        <v>2548468</v>
      </c>
      <c r="M42" s="6">
        <f t="shared" si="2"/>
        <v>42.017400257723466</v>
      </c>
      <c r="N42" s="4">
        <v>30</v>
      </c>
      <c r="O42" s="6">
        <f t="shared" si="3"/>
        <v>11.475323804085839</v>
      </c>
      <c r="P42" s="6">
        <f t="shared" si="4"/>
        <v>9.2528889124465437</v>
      </c>
      <c r="Q42" s="6">
        <f t="shared" si="5"/>
        <v>-2.2224348916392955</v>
      </c>
    </row>
    <row r="43" spans="2:17" ht="16.2" customHeight="1">
      <c r="B43" s="8" t="s">
        <v>47</v>
      </c>
      <c r="C43" s="4">
        <v>730820</v>
      </c>
      <c r="D43" s="4">
        <v>2678171</v>
      </c>
      <c r="E43" s="6">
        <f>C43/D43*100</f>
        <v>27.288026044640169</v>
      </c>
      <c r="F43" s="4">
        <v>36</v>
      </c>
      <c r="G43" s="4">
        <v>1241980</v>
      </c>
      <c r="H43" s="4">
        <v>2704554</v>
      </c>
      <c r="I43" s="6">
        <f t="shared" si="1"/>
        <v>45.921804482365673</v>
      </c>
      <c r="J43" s="4">
        <v>26</v>
      </c>
      <c r="K43" s="4">
        <v>1243711</v>
      </c>
      <c r="L43" s="4">
        <v>2888661</v>
      </c>
      <c r="M43" s="6">
        <f t="shared" si="2"/>
        <v>43.05493098705594</v>
      </c>
      <c r="N43" s="4">
        <v>28</v>
      </c>
      <c r="O43" s="6">
        <f t="shared" si="3"/>
        <v>18.633778437725503</v>
      </c>
      <c r="P43" s="6">
        <f t="shared" si="4"/>
        <v>15.766904942415771</v>
      </c>
      <c r="Q43" s="6">
        <f t="shared" si="5"/>
        <v>-2.8668734953097328</v>
      </c>
    </row>
    <row r="44" spans="2:17" ht="16.2" customHeight="1">
      <c r="B44" s="8" t="s">
        <v>48</v>
      </c>
      <c r="C44" s="4">
        <v>1618759</v>
      </c>
      <c r="D44" s="4">
        <v>4237801</v>
      </c>
      <c r="E44" s="6">
        <f t="shared" si="0"/>
        <v>38.198089056093004</v>
      </c>
      <c r="F44" s="4">
        <v>17</v>
      </c>
      <c r="G44" s="4">
        <v>983462</v>
      </c>
      <c r="H44" s="4">
        <v>4085531</v>
      </c>
      <c r="I44" s="6">
        <f t="shared" si="1"/>
        <v>24.071828117324284</v>
      </c>
      <c r="J44" s="4">
        <v>48</v>
      </c>
      <c r="K44" s="4">
        <v>900285</v>
      </c>
      <c r="L44" s="4">
        <v>4351334</v>
      </c>
      <c r="M44" s="6">
        <f t="shared" si="2"/>
        <v>20.689862005536693</v>
      </c>
      <c r="N44" s="4">
        <v>57</v>
      </c>
      <c r="O44" s="6">
        <f t="shared" si="3"/>
        <v>-14.12626093876872</v>
      </c>
      <c r="P44" s="6">
        <f t="shared" si="4"/>
        <v>-17.508227050556311</v>
      </c>
      <c r="Q44" s="6">
        <f t="shared" si="5"/>
        <v>-3.381966111787591</v>
      </c>
    </row>
    <row r="45" spans="2:17" ht="16.2" customHeight="1">
      <c r="B45" s="8" t="s">
        <v>49</v>
      </c>
      <c r="C45" s="4">
        <v>287108</v>
      </c>
      <c r="D45" s="4">
        <v>3904771</v>
      </c>
      <c r="E45" s="6">
        <f t="shared" si="0"/>
        <v>7.3527487271340615</v>
      </c>
      <c r="F45" s="4">
        <v>75</v>
      </c>
      <c r="G45" s="4">
        <v>614699</v>
      </c>
      <c r="H45" s="4">
        <v>3926222</v>
      </c>
      <c r="I45" s="6">
        <f t="shared" si="1"/>
        <v>15.656246641173119</v>
      </c>
      <c r="J45" s="4">
        <v>66</v>
      </c>
      <c r="K45" s="4">
        <v>796420</v>
      </c>
      <c r="L45" s="4">
        <v>4137071</v>
      </c>
      <c r="M45" s="6">
        <f t="shared" si="2"/>
        <v>19.250817788720571</v>
      </c>
      <c r="N45" s="4">
        <v>66</v>
      </c>
      <c r="O45" s="6">
        <f t="shared" si="3"/>
        <v>8.3034979140390579</v>
      </c>
      <c r="P45" s="6">
        <f t="shared" si="4"/>
        <v>11.89806906158651</v>
      </c>
      <c r="Q45" s="6">
        <f t="shared" si="5"/>
        <v>3.5945711475474518</v>
      </c>
    </row>
    <row r="46" spans="2:17" ht="16.2" customHeight="1">
      <c r="B46" s="8" t="s">
        <v>50</v>
      </c>
      <c r="C46" s="4">
        <v>695715</v>
      </c>
      <c r="D46" s="4">
        <v>2926721</v>
      </c>
      <c r="E46" s="6">
        <f t="shared" si="0"/>
        <v>23.771141834155017</v>
      </c>
      <c r="F46" s="4">
        <v>42</v>
      </c>
      <c r="G46" s="4">
        <v>2025648</v>
      </c>
      <c r="H46" s="4">
        <v>2523313</v>
      </c>
      <c r="I46" s="6">
        <f t="shared" si="1"/>
        <v>80.277317954609671</v>
      </c>
      <c r="J46" s="4">
        <v>9</v>
      </c>
      <c r="K46" s="4">
        <v>2129009</v>
      </c>
      <c r="L46" s="4">
        <v>2685789</v>
      </c>
      <c r="M46" s="6">
        <f>K46/L46*100</f>
        <v>79.269406494702295</v>
      </c>
      <c r="N46" s="4">
        <v>8</v>
      </c>
      <c r="O46" s="6">
        <f t="shared" si="3"/>
        <v>56.506176120454654</v>
      </c>
      <c r="P46" s="6">
        <f t="shared" si="4"/>
        <v>55.498264660547278</v>
      </c>
      <c r="Q46" s="6">
        <f t="shared" si="5"/>
        <v>-1.0079114599073762</v>
      </c>
    </row>
    <row r="47" spans="2:17" ht="16.2" customHeight="1">
      <c r="B47" s="8" t="s">
        <v>51</v>
      </c>
      <c r="C47" s="4">
        <v>1461168</v>
      </c>
      <c r="D47" s="4">
        <v>4150979</v>
      </c>
      <c r="E47" s="6">
        <f t="shared" si="0"/>
        <v>35.200563529711907</v>
      </c>
      <c r="F47" s="4">
        <v>20</v>
      </c>
      <c r="G47" s="4">
        <v>2819409</v>
      </c>
      <c r="H47" s="4">
        <v>3419654</v>
      </c>
      <c r="I47" s="6">
        <f t="shared" si="1"/>
        <v>82.447200798677287</v>
      </c>
      <c r="J47" s="4">
        <v>8</v>
      </c>
      <c r="K47" s="4">
        <v>2855106</v>
      </c>
      <c r="L47" s="4">
        <v>3544223</v>
      </c>
      <c r="M47" s="6">
        <f t="shared" si="2"/>
        <v>80.5566128316418</v>
      </c>
      <c r="N47" s="4">
        <v>7</v>
      </c>
      <c r="O47" s="6">
        <f t="shared" si="3"/>
        <v>47.24663726896538</v>
      </c>
      <c r="P47" s="6">
        <f t="shared" si="4"/>
        <v>45.356049301929893</v>
      </c>
      <c r="Q47" s="6">
        <f t="shared" si="5"/>
        <v>-1.8905879670354864</v>
      </c>
    </row>
    <row r="48" spans="2:17" ht="16.2" customHeight="1">
      <c r="B48" s="8" t="s">
        <v>52</v>
      </c>
      <c r="C48" s="4">
        <v>383285</v>
      </c>
      <c r="D48" s="4">
        <v>781302</v>
      </c>
      <c r="E48" s="6">
        <f t="shared" si="0"/>
        <v>49.05721475178612</v>
      </c>
      <c r="F48" s="4">
        <v>7</v>
      </c>
      <c r="G48" s="4">
        <v>542889</v>
      </c>
      <c r="H48" s="4">
        <v>530003</v>
      </c>
      <c r="I48" s="6">
        <f t="shared" si="1"/>
        <v>102.43130699260192</v>
      </c>
      <c r="J48" s="4">
        <v>4</v>
      </c>
      <c r="K48" s="4">
        <v>474180</v>
      </c>
      <c r="L48" s="4">
        <v>559501</v>
      </c>
      <c r="M48" s="6">
        <f>K48/L48*100</f>
        <v>84.750518765828843</v>
      </c>
      <c r="N48" s="4">
        <v>6</v>
      </c>
      <c r="O48" s="6">
        <f t="shared" si="3"/>
        <v>53.374092240815799</v>
      </c>
      <c r="P48" s="6">
        <f t="shared" si="4"/>
        <v>35.693304014042724</v>
      </c>
      <c r="Q48" s="6">
        <f t="shared" si="5"/>
        <v>-17.680788226773075</v>
      </c>
    </row>
    <row r="49" spans="2:17" ht="16.2" customHeight="1">
      <c r="B49" s="8" t="s">
        <v>53</v>
      </c>
      <c r="C49" s="4">
        <v>195814</v>
      </c>
      <c r="D49" s="4">
        <v>1159582</v>
      </c>
      <c r="E49" s="6">
        <f t="shared" si="0"/>
        <v>16.886602241152417</v>
      </c>
      <c r="F49" s="4">
        <v>54</v>
      </c>
      <c r="G49" s="4">
        <v>219034</v>
      </c>
      <c r="H49" s="4">
        <v>1091102</v>
      </c>
      <c r="I49" s="6">
        <f t="shared" si="1"/>
        <v>20.074566814101708</v>
      </c>
      <c r="J49" s="4">
        <v>56</v>
      </c>
      <c r="K49" s="4">
        <v>219209</v>
      </c>
      <c r="L49" s="4">
        <v>1144158</v>
      </c>
      <c r="M49" s="6">
        <f>K49/L49*100</f>
        <v>19.158979791252605</v>
      </c>
      <c r="N49" s="4">
        <v>61</v>
      </c>
      <c r="O49" s="6">
        <f t="shared" si="3"/>
        <v>3.1879645729492907</v>
      </c>
      <c r="P49" s="6">
        <f t="shared" si="4"/>
        <v>2.2723775501001882</v>
      </c>
      <c r="Q49" s="6">
        <f t="shared" si="5"/>
        <v>-0.91558702284910254</v>
      </c>
    </row>
    <row r="50" spans="2:17" ht="16.2" customHeight="1">
      <c r="B50" s="8" t="s">
        <v>54</v>
      </c>
      <c r="C50" s="4">
        <v>2129716</v>
      </c>
      <c r="D50" s="4">
        <v>1845445</v>
      </c>
      <c r="E50" s="6">
        <f t="shared" si="0"/>
        <v>115.40392696612469</v>
      </c>
      <c r="F50" s="4">
        <v>1</v>
      </c>
      <c r="G50" s="4">
        <v>3208671</v>
      </c>
      <c r="H50" s="4">
        <v>1613146</v>
      </c>
      <c r="I50" s="6">
        <f t="shared" si="1"/>
        <v>198.90766241865273</v>
      </c>
      <c r="J50" s="4">
        <v>1</v>
      </c>
      <c r="K50" s="4">
        <v>2987320</v>
      </c>
      <c r="L50" s="4">
        <v>1723898</v>
      </c>
      <c r="M50" s="6">
        <f t="shared" si="2"/>
        <v>173.2886748519924</v>
      </c>
      <c r="N50" s="4">
        <v>1</v>
      </c>
      <c r="O50" s="6">
        <f t="shared" si="3"/>
        <v>83.503735452528048</v>
      </c>
      <c r="P50" s="6">
        <f t="shared" si="4"/>
        <v>57.884747885867711</v>
      </c>
      <c r="Q50" s="6">
        <f t="shared" si="5"/>
        <v>-25.618987566660337</v>
      </c>
    </row>
    <row r="51" spans="2:17" ht="16.2" customHeight="1">
      <c r="B51" s="8" t="s">
        <v>55</v>
      </c>
      <c r="C51" s="4">
        <v>239097</v>
      </c>
      <c r="D51" s="4">
        <v>732301</v>
      </c>
      <c r="E51" s="6">
        <f t="shared" si="0"/>
        <v>32.65009879817179</v>
      </c>
      <c r="F51" s="4">
        <v>26</v>
      </c>
      <c r="G51" s="4">
        <v>118000</v>
      </c>
      <c r="H51" s="4">
        <v>603132</v>
      </c>
      <c r="I51" s="6">
        <f t="shared" si="1"/>
        <v>19.564539769072109</v>
      </c>
      <c r="J51" s="4">
        <v>57</v>
      </c>
      <c r="K51" s="4">
        <v>118011</v>
      </c>
      <c r="L51" s="4">
        <v>644326</v>
      </c>
      <c r="M51" s="6">
        <f t="shared" si="2"/>
        <v>18.315417971647893</v>
      </c>
      <c r="N51" s="4">
        <v>64</v>
      </c>
      <c r="O51" s="6">
        <f t="shared" si="3"/>
        <v>-13.085559029099681</v>
      </c>
      <c r="P51" s="6">
        <f t="shared" si="4"/>
        <v>-14.334680826523897</v>
      </c>
      <c r="Q51" s="6">
        <f t="shared" si="5"/>
        <v>-1.2491217974242161</v>
      </c>
    </row>
    <row r="52" spans="2:17" ht="16.2" customHeight="1">
      <c r="B52" s="8" t="s">
        <v>56</v>
      </c>
      <c r="C52" s="4">
        <v>396248</v>
      </c>
      <c r="D52" s="4">
        <v>1628814</v>
      </c>
      <c r="E52" s="6">
        <f t="shared" si="0"/>
        <v>24.327394042536472</v>
      </c>
      <c r="F52" s="4">
        <v>40</v>
      </c>
      <c r="G52" s="4">
        <v>1751215</v>
      </c>
      <c r="H52" s="4">
        <v>1329840</v>
      </c>
      <c r="I52" s="6">
        <f t="shared" si="1"/>
        <v>131.6861426938579</v>
      </c>
      <c r="J52" s="4">
        <v>2</v>
      </c>
      <c r="K52" s="4">
        <v>1948215</v>
      </c>
      <c r="L52" s="4">
        <v>1407009</v>
      </c>
      <c r="M52" s="6">
        <f t="shared" si="2"/>
        <v>138.4649991577879</v>
      </c>
      <c r="N52" s="4">
        <v>2</v>
      </c>
      <c r="O52" s="6">
        <f t="shared" si="3"/>
        <v>107.35874865132143</v>
      </c>
      <c r="P52" s="6">
        <f t="shared" si="4"/>
        <v>114.13760511525143</v>
      </c>
      <c r="Q52" s="6">
        <f t="shared" si="5"/>
        <v>6.7788564639299977</v>
      </c>
    </row>
    <row r="53" spans="2:17" ht="16.2" customHeight="1">
      <c r="B53" s="8" t="s">
        <v>57</v>
      </c>
      <c r="C53" s="4">
        <v>292908</v>
      </c>
      <c r="D53" s="4">
        <v>1399674</v>
      </c>
      <c r="E53" s="6">
        <f t="shared" si="0"/>
        <v>20.926872971849157</v>
      </c>
      <c r="F53" s="4">
        <v>46</v>
      </c>
      <c r="G53" s="4">
        <v>541829</v>
      </c>
      <c r="H53" s="4">
        <v>1217143</v>
      </c>
      <c r="I53" s="6">
        <f t="shared" si="1"/>
        <v>44.516461911213391</v>
      </c>
      <c r="J53" s="4">
        <v>28</v>
      </c>
      <c r="K53" s="4">
        <v>633262</v>
      </c>
      <c r="L53" s="4">
        <v>1324204</v>
      </c>
      <c r="M53" s="6">
        <f t="shared" si="2"/>
        <v>47.822087835409043</v>
      </c>
      <c r="N53" s="4">
        <v>21</v>
      </c>
      <c r="O53" s="6">
        <f t="shared" si="3"/>
        <v>23.589588939364234</v>
      </c>
      <c r="P53" s="6">
        <f t="shared" si="4"/>
        <v>26.895214863559886</v>
      </c>
      <c r="Q53" s="6">
        <f t="shared" si="5"/>
        <v>3.3056259241956525</v>
      </c>
    </row>
    <row r="54" spans="2:17" ht="16.2" customHeight="1">
      <c r="B54" s="8" t="s">
        <v>58</v>
      </c>
      <c r="C54" s="4">
        <v>715756</v>
      </c>
      <c r="D54" s="4">
        <v>2469597</v>
      </c>
      <c r="E54" s="6">
        <f t="shared" si="0"/>
        <v>28.982704465546405</v>
      </c>
      <c r="F54" s="4">
        <v>31</v>
      </c>
      <c r="G54" s="4">
        <v>618597</v>
      </c>
      <c r="H54" s="4">
        <v>2416783</v>
      </c>
      <c r="I54" s="6">
        <f t="shared" si="1"/>
        <v>25.595885108427197</v>
      </c>
      <c r="J54" s="4">
        <v>46</v>
      </c>
      <c r="K54" s="4">
        <v>619311</v>
      </c>
      <c r="L54" s="4">
        <v>2604245</v>
      </c>
      <c r="M54" s="6">
        <f>K54/L54*100</f>
        <v>23.780827072721653</v>
      </c>
      <c r="N54" s="4">
        <v>52</v>
      </c>
      <c r="O54" s="6">
        <f t="shared" si="3"/>
        <v>-3.386819357119208</v>
      </c>
      <c r="P54" s="6">
        <f t="shared" si="4"/>
        <v>-5.2018773928247519</v>
      </c>
      <c r="Q54" s="6">
        <f t="shared" si="5"/>
        <v>-1.8150580357055439</v>
      </c>
    </row>
    <row r="55" spans="2:17" ht="16.2" customHeight="1">
      <c r="B55" s="8" t="s">
        <v>59</v>
      </c>
      <c r="C55" s="4">
        <v>1161476</v>
      </c>
      <c r="D55" s="4">
        <v>2575886</v>
      </c>
      <c r="E55" s="6">
        <f t="shared" si="0"/>
        <v>45.090349495280456</v>
      </c>
      <c r="F55" s="4">
        <v>10</v>
      </c>
      <c r="G55" s="4">
        <v>1202218</v>
      </c>
      <c r="H55" s="4">
        <v>2572300</v>
      </c>
      <c r="I55" s="6">
        <f t="shared" si="1"/>
        <v>46.737083543910117</v>
      </c>
      <c r="J55" s="4">
        <v>24</v>
      </c>
      <c r="K55" s="4">
        <v>1207642</v>
      </c>
      <c r="L55" s="4">
        <v>2787389</v>
      </c>
      <c r="M55" s="6">
        <f t="shared" si="2"/>
        <v>43.325205057492873</v>
      </c>
      <c r="N55" s="4">
        <v>25</v>
      </c>
      <c r="O55" s="6">
        <f t="shared" si="3"/>
        <v>1.6467340486296607</v>
      </c>
      <c r="P55" s="6">
        <f t="shared" si="4"/>
        <v>-1.7651444377875833</v>
      </c>
      <c r="Q55" s="6">
        <f t="shared" si="5"/>
        <v>-3.411878486417244</v>
      </c>
    </row>
    <row r="56" spans="2:17" ht="16.2" customHeight="1">
      <c r="B56" s="8" t="s">
        <v>60</v>
      </c>
      <c r="C56" s="4">
        <v>425187</v>
      </c>
      <c r="D56" s="4">
        <v>1457717</v>
      </c>
      <c r="E56" s="6">
        <f t="shared" si="0"/>
        <v>29.168007233228398</v>
      </c>
      <c r="F56" s="4">
        <v>30</v>
      </c>
      <c r="G56" s="4">
        <v>482917</v>
      </c>
      <c r="H56" s="4">
        <v>1255604</v>
      </c>
      <c r="I56" s="6">
        <f t="shared" si="1"/>
        <v>38.460931949882287</v>
      </c>
      <c r="J56" s="4">
        <v>32</v>
      </c>
      <c r="K56" s="4">
        <v>483385</v>
      </c>
      <c r="L56" s="4">
        <v>1358591</v>
      </c>
      <c r="M56" s="6">
        <f t="shared" si="2"/>
        <v>35.579876504407878</v>
      </c>
      <c r="N56" s="4">
        <v>33</v>
      </c>
      <c r="O56" s="6">
        <f t="shared" si="3"/>
        <v>9.2929247166538893</v>
      </c>
      <c r="P56" s="6">
        <f t="shared" si="4"/>
        <v>6.41186927117948</v>
      </c>
      <c r="Q56" s="6">
        <f t="shared" si="5"/>
        <v>-2.8810554454744093</v>
      </c>
    </row>
    <row r="57" spans="2:17" ht="16.2" customHeight="1">
      <c r="B57" s="8" t="s">
        <v>61</v>
      </c>
      <c r="C57" s="4">
        <v>847452</v>
      </c>
      <c r="D57" s="4">
        <v>2494177</v>
      </c>
      <c r="E57" s="6">
        <f>C57/D57*100</f>
        <v>33.977219740218914</v>
      </c>
      <c r="F57" s="4">
        <v>21</v>
      </c>
      <c r="G57" s="4">
        <v>805185</v>
      </c>
      <c r="H57" s="4">
        <v>2412521</v>
      </c>
      <c r="I57" s="6">
        <f t="shared" si="1"/>
        <v>33.375253521109244</v>
      </c>
      <c r="J57" s="4">
        <v>37</v>
      </c>
      <c r="K57" s="4">
        <v>762222</v>
      </c>
      <c r="L57" s="4">
        <v>2520177</v>
      </c>
      <c r="M57" s="6">
        <f>K57/L57*100</f>
        <v>30.244780426136735</v>
      </c>
      <c r="N57" s="4">
        <v>40</v>
      </c>
      <c r="O57" s="6">
        <f t="shared" si="3"/>
        <v>-0.60196621910966996</v>
      </c>
      <c r="P57" s="6">
        <f t="shared" si="4"/>
        <v>-3.7324393140821783</v>
      </c>
      <c r="Q57" s="6">
        <f t="shared" si="5"/>
        <v>-3.1304730949725084</v>
      </c>
    </row>
    <row r="58" spans="2:17" ht="16.2" customHeight="1">
      <c r="B58" s="8" t="s">
        <v>62</v>
      </c>
      <c r="C58" s="4">
        <v>482178</v>
      </c>
      <c r="D58" s="4">
        <v>2641718</v>
      </c>
      <c r="E58" s="6">
        <f t="shared" si="0"/>
        <v>18.252440268037692</v>
      </c>
      <c r="F58" s="4">
        <v>50</v>
      </c>
      <c r="G58" s="4">
        <v>811765</v>
      </c>
      <c r="H58" s="4">
        <v>2373257</v>
      </c>
      <c r="I58" s="6">
        <f t="shared" si="1"/>
        <v>34.204681583157658</v>
      </c>
      <c r="J58" s="4">
        <v>36</v>
      </c>
      <c r="K58" s="4">
        <v>811775</v>
      </c>
      <c r="L58" s="4">
        <v>2497860</v>
      </c>
      <c r="M58" s="6">
        <f t="shared" si="2"/>
        <v>32.498818989054627</v>
      </c>
      <c r="N58" s="4">
        <v>35</v>
      </c>
      <c r="O58" s="6">
        <f t="shared" si="3"/>
        <v>15.952241315119966</v>
      </c>
      <c r="P58" s="6">
        <f t="shared" si="4"/>
        <v>14.246378721016935</v>
      </c>
      <c r="Q58" s="6">
        <f t="shared" si="5"/>
        <v>-1.7058625941030314</v>
      </c>
    </row>
    <row r="59" spans="2:17" ht="16.2" customHeight="1">
      <c r="B59" s="8" t="s">
        <v>63</v>
      </c>
      <c r="C59" s="4">
        <v>1059235</v>
      </c>
      <c r="D59" s="4">
        <v>1882184</v>
      </c>
      <c r="E59" s="6">
        <f t="shared" si="0"/>
        <v>56.27691022769293</v>
      </c>
      <c r="F59" s="4">
        <v>5</v>
      </c>
      <c r="G59" s="4">
        <v>1256224</v>
      </c>
      <c r="H59" s="4">
        <v>1857577</v>
      </c>
      <c r="I59" s="6">
        <f t="shared" si="1"/>
        <v>67.627021652399876</v>
      </c>
      <c r="J59" s="4">
        <v>13</v>
      </c>
      <c r="K59" s="4">
        <v>1220036</v>
      </c>
      <c r="L59" s="4">
        <v>1993043</v>
      </c>
      <c r="M59" s="6">
        <f t="shared" si="2"/>
        <v>61.214735457288171</v>
      </c>
      <c r="N59" s="4">
        <v>14</v>
      </c>
      <c r="O59" s="6">
        <f t="shared" si="3"/>
        <v>11.350111424706945</v>
      </c>
      <c r="P59" s="6">
        <f t="shared" si="4"/>
        <v>4.9378252295952407</v>
      </c>
      <c r="Q59" s="6">
        <f t="shared" si="5"/>
        <v>-6.4122861951117045</v>
      </c>
    </row>
    <row r="60" spans="2:17" ht="16.2" customHeight="1">
      <c r="B60" s="8" t="s">
        <v>64</v>
      </c>
      <c r="C60" s="4">
        <v>566132</v>
      </c>
      <c r="D60" s="4">
        <v>1239553</v>
      </c>
      <c r="E60" s="6">
        <f t="shared" si="0"/>
        <v>45.672270568503329</v>
      </c>
      <c r="F60" s="4">
        <v>9</v>
      </c>
      <c r="G60" s="4">
        <v>1337044</v>
      </c>
      <c r="H60" s="4">
        <v>1082592</v>
      </c>
      <c r="I60" s="6">
        <f t="shared" si="1"/>
        <v>123.50396086429608</v>
      </c>
      <c r="J60" s="4">
        <v>3</v>
      </c>
      <c r="K60" s="4">
        <v>1315031</v>
      </c>
      <c r="L60" s="4">
        <v>1113481</v>
      </c>
      <c r="M60" s="6">
        <f t="shared" si="2"/>
        <v>118.10089260616033</v>
      </c>
      <c r="N60" s="4">
        <v>3</v>
      </c>
      <c r="O60" s="6">
        <f t="shared" si="3"/>
        <v>77.831690295792754</v>
      </c>
      <c r="P60" s="6">
        <f t="shared" si="4"/>
        <v>72.428622037656993</v>
      </c>
      <c r="Q60" s="6">
        <f t="shared" si="5"/>
        <v>-5.4030682581357468</v>
      </c>
    </row>
    <row r="61" spans="2:17" ht="16.2" customHeight="1">
      <c r="B61" s="8" t="s">
        <v>65</v>
      </c>
      <c r="C61" s="4">
        <v>597716</v>
      </c>
      <c r="D61" s="4">
        <v>2420281</v>
      </c>
      <c r="E61" s="6">
        <f>C61/D61*100</f>
        <v>24.696140654742155</v>
      </c>
      <c r="F61" s="4">
        <v>39</v>
      </c>
      <c r="G61" s="4">
        <v>825698</v>
      </c>
      <c r="H61" s="4">
        <v>2182112</v>
      </c>
      <c r="I61" s="6">
        <f t="shared" si="1"/>
        <v>37.839395961343875</v>
      </c>
      <c r="J61" s="4">
        <v>33</v>
      </c>
      <c r="K61" s="4">
        <v>988250</v>
      </c>
      <c r="L61" s="4">
        <v>2285322</v>
      </c>
      <c r="M61" s="6">
        <f>K61/L61*100</f>
        <v>43.243359141512663</v>
      </c>
      <c r="N61" s="4">
        <v>26</v>
      </c>
      <c r="O61" s="6">
        <f t="shared" si="3"/>
        <v>13.14325530660172</v>
      </c>
      <c r="P61" s="6">
        <f t="shared" si="4"/>
        <v>18.547218486770507</v>
      </c>
      <c r="Q61" s="6">
        <f t="shared" si="5"/>
        <v>5.4039631801687875</v>
      </c>
    </row>
    <row r="62" spans="2:17" ht="16.2" customHeight="1">
      <c r="B62" s="8" t="s">
        <v>66</v>
      </c>
      <c r="C62" s="4">
        <v>2128413</v>
      </c>
      <c r="D62" s="4">
        <v>7484382</v>
      </c>
      <c r="E62" s="6">
        <f t="shared" si="0"/>
        <v>28.438059414925643</v>
      </c>
      <c r="F62" s="4">
        <v>33</v>
      </c>
      <c r="G62" s="4">
        <v>5013114</v>
      </c>
      <c r="H62" s="4">
        <v>6409975</v>
      </c>
      <c r="I62" s="6">
        <f t="shared" si="1"/>
        <v>78.208011731715018</v>
      </c>
      <c r="J62" s="4">
        <v>11</v>
      </c>
      <c r="K62" s="4">
        <v>4739665</v>
      </c>
      <c r="L62" s="4">
        <v>6623569</v>
      </c>
      <c r="M62" s="6">
        <f t="shared" si="2"/>
        <v>71.557569642589968</v>
      </c>
      <c r="N62" s="4">
        <v>11</v>
      </c>
      <c r="O62" s="6">
        <f t="shared" si="3"/>
        <v>49.769952316789372</v>
      </c>
      <c r="P62" s="6">
        <f t="shared" si="4"/>
        <v>43.119510227664321</v>
      </c>
      <c r="Q62" s="6">
        <f t="shared" si="5"/>
        <v>-6.6504420891250504</v>
      </c>
    </row>
    <row r="63" spans="2:17" ht="16.2" customHeight="1">
      <c r="B63" s="8" t="s">
        <v>67</v>
      </c>
      <c r="C63" s="4">
        <v>442352</v>
      </c>
      <c r="D63" s="4">
        <v>1819191</v>
      </c>
      <c r="E63" s="6">
        <f t="shared" si="0"/>
        <v>24.315863479975437</v>
      </c>
      <c r="F63" s="4">
        <v>40</v>
      </c>
      <c r="G63" s="4">
        <v>771700</v>
      </c>
      <c r="H63" s="4">
        <v>1643204</v>
      </c>
      <c r="I63" s="6">
        <f t="shared" si="1"/>
        <v>46.963128132599479</v>
      </c>
      <c r="J63" s="4">
        <v>23</v>
      </c>
      <c r="K63" s="4">
        <v>830800</v>
      </c>
      <c r="L63" s="4">
        <v>1738864</v>
      </c>
      <c r="M63" s="6">
        <f t="shared" si="2"/>
        <v>47.778319638568625</v>
      </c>
      <c r="N63" s="4">
        <v>21</v>
      </c>
      <c r="O63" s="6">
        <f t="shared" si="3"/>
        <v>22.647264652624042</v>
      </c>
      <c r="P63" s="6">
        <f t="shared" si="4"/>
        <v>23.462456158593188</v>
      </c>
      <c r="Q63" s="6">
        <f t="shared" si="5"/>
        <v>0.81519150596914614</v>
      </c>
    </row>
    <row r="64" spans="2:17" ht="16.2" customHeight="1">
      <c r="B64" s="8" t="s">
        <v>68</v>
      </c>
      <c r="C64" s="4">
        <v>377044</v>
      </c>
      <c r="D64" s="4">
        <v>1455932</v>
      </c>
      <c r="E64" s="6">
        <f t="shared" si="0"/>
        <v>25.897088600291774</v>
      </c>
      <c r="F64" s="4">
        <v>38</v>
      </c>
      <c r="G64" s="4">
        <v>522686</v>
      </c>
      <c r="H64" s="4">
        <v>1238370</v>
      </c>
      <c r="I64" s="6">
        <f t="shared" si="1"/>
        <v>42.207579317974435</v>
      </c>
      <c r="J64" s="4">
        <v>30</v>
      </c>
      <c r="K64" s="4">
        <v>523094</v>
      </c>
      <c r="L64" s="4">
        <v>1325379</v>
      </c>
      <c r="M64" s="6">
        <f t="shared" si="2"/>
        <v>39.467503257558782</v>
      </c>
      <c r="N64" s="4">
        <v>31</v>
      </c>
      <c r="O64" s="6">
        <f t="shared" si="3"/>
        <v>16.310490717682661</v>
      </c>
      <c r="P64" s="6">
        <f t="shared" si="4"/>
        <v>13.570414657267008</v>
      </c>
      <c r="Q64" s="6">
        <f t="shared" si="5"/>
        <v>-2.7400760604156531</v>
      </c>
    </row>
    <row r="65" spans="2:17" ht="16.2" customHeight="1">
      <c r="B65" s="8" t="s">
        <v>69</v>
      </c>
      <c r="C65" s="4">
        <v>473917</v>
      </c>
      <c r="D65" s="4">
        <v>2602344</v>
      </c>
      <c r="E65" s="6">
        <f t="shared" si="0"/>
        <v>18.211158862932802</v>
      </c>
      <c r="F65" s="4">
        <v>52</v>
      </c>
      <c r="G65" s="4">
        <v>1018031</v>
      </c>
      <c r="H65" s="4">
        <v>2563940</v>
      </c>
      <c r="I65" s="6">
        <f t="shared" si="1"/>
        <v>39.705726343050152</v>
      </c>
      <c r="J65" s="4">
        <v>31</v>
      </c>
      <c r="K65" s="4">
        <v>963900</v>
      </c>
      <c r="L65" s="4">
        <v>2673706</v>
      </c>
      <c r="M65" s="6">
        <f>K65/L65*100</f>
        <v>36.051084150613413</v>
      </c>
      <c r="N65" s="4">
        <v>32</v>
      </c>
      <c r="O65" s="6">
        <f t="shared" si="3"/>
        <v>21.49456748011735</v>
      </c>
      <c r="P65" s="6">
        <f t="shared" si="4"/>
        <v>17.839925287680611</v>
      </c>
      <c r="Q65" s="6">
        <f t="shared" si="5"/>
        <v>-3.6546421924367394</v>
      </c>
    </row>
    <row r="66" spans="2:17" ht="16.2" customHeight="1">
      <c r="B66" s="8" t="s">
        <v>70</v>
      </c>
      <c r="C66" s="4">
        <v>877930</v>
      </c>
      <c r="D66" s="4">
        <v>2260349</v>
      </c>
      <c r="E66" s="6">
        <f t="shared" si="0"/>
        <v>38.84046224720165</v>
      </c>
      <c r="F66" s="4">
        <v>16</v>
      </c>
      <c r="G66" s="4">
        <v>1435233</v>
      </c>
      <c r="H66" s="4">
        <v>2192067</v>
      </c>
      <c r="I66" s="6">
        <f t="shared" si="1"/>
        <v>65.473956772306678</v>
      </c>
      <c r="J66" s="4">
        <v>14</v>
      </c>
      <c r="K66" s="4">
        <v>1589473</v>
      </c>
      <c r="L66" s="4">
        <v>2169632</v>
      </c>
      <c r="M66" s="6">
        <f t="shared" si="2"/>
        <v>73.260027506968925</v>
      </c>
      <c r="N66" s="4">
        <v>10</v>
      </c>
      <c r="O66" s="6">
        <f t="shared" si="3"/>
        <v>26.633494525105029</v>
      </c>
      <c r="P66" s="6">
        <f t="shared" si="4"/>
        <v>34.419565259767275</v>
      </c>
      <c r="Q66" s="6">
        <f t="shared" si="5"/>
        <v>7.7860707346622462</v>
      </c>
    </row>
    <row r="67" spans="2:17" ht="16.2" customHeight="1">
      <c r="B67" s="8" t="s">
        <v>71</v>
      </c>
      <c r="C67" s="4">
        <v>1370269</v>
      </c>
      <c r="D67" s="4">
        <v>3453636</v>
      </c>
      <c r="E67" s="6">
        <f t="shared" si="0"/>
        <v>39.676126841392666</v>
      </c>
      <c r="F67" s="4">
        <v>13</v>
      </c>
      <c r="G67" s="4">
        <v>2888118</v>
      </c>
      <c r="H67" s="4">
        <v>2886120</v>
      </c>
      <c r="I67" s="6">
        <f t="shared" si="1"/>
        <v>100.06922789073221</v>
      </c>
      <c r="J67" s="4">
        <v>5</v>
      </c>
      <c r="K67" s="4">
        <v>3134239</v>
      </c>
      <c r="L67" s="4">
        <v>3016059</v>
      </c>
      <c r="M67" s="6">
        <f>K67/L67*100</f>
        <v>103.91835836102676</v>
      </c>
      <c r="N67" s="4">
        <v>4</v>
      </c>
      <c r="O67" s="6">
        <f t="shared" si="3"/>
        <v>60.393101049339542</v>
      </c>
      <c r="P67" s="6">
        <f t="shared" si="4"/>
        <v>64.242231519634089</v>
      </c>
      <c r="Q67" s="6">
        <f t="shared" si="5"/>
        <v>3.8491304702945541</v>
      </c>
    </row>
    <row r="68" spans="2:17" ht="16.2" customHeight="1">
      <c r="B68" s="8" t="s">
        <v>72</v>
      </c>
      <c r="C68" s="4">
        <v>937857</v>
      </c>
      <c r="D68" s="4">
        <v>3202331</v>
      </c>
      <c r="E68" s="6">
        <f t="shared" si="0"/>
        <v>29.286697721128764</v>
      </c>
      <c r="F68" s="4">
        <v>29</v>
      </c>
      <c r="G68" s="4">
        <v>442464</v>
      </c>
      <c r="H68" s="4">
        <v>3202953</v>
      </c>
      <c r="I68" s="6">
        <f t="shared" si="1"/>
        <v>13.814252035543451</v>
      </c>
      <c r="J68" s="4">
        <v>69</v>
      </c>
      <c r="K68" s="4">
        <v>480366</v>
      </c>
      <c r="L68" s="4">
        <v>3353060</v>
      </c>
      <c r="M68" s="6">
        <f t="shared" si="2"/>
        <v>14.326197562823213</v>
      </c>
      <c r="N68" s="4">
        <v>69</v>
      </c>
      <c r="O68" s="6">
        <f t="shared" si="3"/>
        <v>-15.472445685585313</v>
      </c>
      <c r="P68" s="6">
        <f t="shared" si="4"/>
        <v>-14.960500158305551</v>
      </c>
      <c r="Q68" s="6">
        <f t="shared" si="5"/>
        <v>0.51194552727976195</v>
      </c>
    </row>
    <row r="69" spans="2:17" ht="16.2" customHeight="1">
      <c r="B69" s="8" t="s">
        <v>73</v>
      </c>
      <c r="C69" s="4">
        <v>288964</v>
      </c>
      <c r="D69" s="4">
        <v>2797494</v>
      </c>
      <c r="E69" s="6">
        <f t="shared" si="0"/>
        <v>10.329387659097749</v>
      </c>
      <c r="F69" s="4">
        <v>71</v>
      </c>
      <c r="G69" s="4">
        <v>350701</v>
      </c>
      <c r="H69" s="4">
        <v>2878864</v>
      </c>
      <c r="I69" s="6">
        <f t="shared" si="1"/>
        <v>12.181923147463722</v>
      </c>
      <c r="J69" s="4">
        <v>73</v>
      </c>
      <c r="K69" s="4">
        <v>358841</v>
      </c>
      <c r="L69" s="4">
        <v>3069882</v>
      </c>
      <c r="M69" s="6">
        <f>K69/L69*100</f>
        <v>11.689081208984579</v>
      </c>
      <c r="N69" s="4">
        <v>72</v>
      </c>
      <c r="O69" s="6">
        <f t="shared" si="3"/>
        <v>1.852535488365973</v>
      </c>
      <c r="P69" s="6">
        <f t="shared" si="4"/>
        <v>1.3596935498868294</v>
      </c>
      <c r="Q69" s="6">
        <f t="shared" si="5"/>
        <v>-0.49284193847914359</v>
      </c>
    </row>
    <row r="70" spans="2:17" ht="16.2" customHeight="1">
      <c r="B70" s="8" t="s">
        <v>74</v>
      </c>
      <c r="C70" s="4">
        <v>632088</v>
      </c>
      <c r="D70" s="4">
        <v>3460835</v>
      </c>
      <c r="E70" s="6">
        <f t="shared" ref="E70:E81" si="6">C70/D70*100</f>
        <v>18.264031657100094</v>
      </c>
      <c r="F70" s="4">
        <v>50</v>
      </c>
      <c r="G70" s="4">
        <v>681545</v>
      </c>
      <c r="H70" s="4">
        <v>3512885</v>
      </c>
      <c r="I70" s="6">
        <f t="shared" ref="I70:I81" si="7">G70/H70*100</f>
        <v>19.401289823037189</v>
      </c>
      <c r="J70" s="4">
        <v>59</v>
      </c>
      <c r="K70" s="4">
        <v>877043</v>
      </c>
      <c r="L70" s="4">
        <v>3622610</v>
      </c>
      <c r="M70" s="6">
        <f t="shared" ref="M70:M81" si="8">K70/L70*100</f>
        <v>24.210251724585312</v>
      </c>
      <c r="N70" s="4">
        <v>47</v>
      </c>
      <c r="O70" s="6">
        <f t="shared" ref="O70:O81" si="9">I70-E70</f>
        <v>1.1372581659370944</v>
      </c>
      <c r="P70" s="6">
        <f t="shared" ref="P70:P81" si="10">M70-E70</f>
        <v>5.9462200674852177</v>
      </c>
      <c r="Q70" s="6">
        <f t="shared" ref="Q70:Q81" si="11">M70-I70</f>
        <v>4.8089619015481233</v>
      </c>
    </row>
    <row r="71" spans="2:17" ht="16.2" customHeight="1">
      <c r="B71" s="8" t="s">
        <v>75</v>
      </c>
      <c r="C71" s="4">
        <v>1152360</v>
      </c>
      <c r="D71" s="4">
        <v>2570474</v>
      </c>
      <c r="E71" s="6">
        <f t="shared" si="6"/>
        <v>44.830642130595365</v>
      </c>
      <c r="F71" s="4">
        <v>11</v>
      </c>
      <c r="G71" s="4">
        <v>2231146</v>
      </c>
      <c r="H71" s="4">
        <v>2358375</v>
      </c>
      <c r="I71" s="6">
        <f t="shared" si="7"/>
        <v>94.605226056076759</v>
      </c>
      <c r="J71" s="4">
        <v>6</v>
      </c>
      <c r="K71" s="4">
        <v>2151146</v>
      </c>
      <c r="L71" s="4">
        <v>2377562</v>
      </c>
      <c r="M71" s="6">
        <f t="shared" si="8"/>
        <v>90.476967582759144</v>
      </c>
      <c r="N71" s="4">
        <v>5</v>
      </c>
      <c r="O71" s="6">
        <f t="shared" si="9"/>
        <v>49.774583925481394</v>
      </c>
      <c r="P71" s="6">
        <f t="shared" si="10"/>
        <v>45.646325452163779</v>
      </c>
      <c r="Q71" s="6">
        <f t="shared" si="11"/>
        <v>-4.1282584733176151</v>
      </c>
    </row>
    <row r="72" spans="2:17" ht="16.2" customHeight="1">
      <c r="B72" s="8" t="s">
        <v>76</v>
      </c>
      <c r="C72" s="4">
        <v>1646540</v>
      </c>
      <c r="D72" s="4">
        <v>4167340</v>
      </c>
      <c r="E72" s="6">
        <f t="shared" si="6"/>
        <v>39.510575091065284</v>
      </c>
      <c r="F72" s="4">
        <v>15</v>
      </c>
      <c r="G72" s="4">
        <v>2408870</v>
      </c>
      <c r="H72" s="4">
        <v>4296585</v>
      </c>
      <c r="I72" s="6">
        <f t="shared" si="7"/>
        <v>56.0647584069674</v>
      </c>
      <c r="J72" s="4">
        <v>18</v>
      </c>
      <c r="K72" s="4">
        <v>2461384</v>
      </c>
      <c r="L72" s="4">
        <v>4506023</v>
      </c>
      <c r="M72" s="6">
        <f t="shared" si="8"/>
        <v>54.624310617145099</v>
      </c>
      <c r="N72" s="4">
        <v>19</v>
      </c>
      <c r="O72" s="6">
        <f t="shared" si="9"/>
        <v>16.554183315902115</v>
      </c>
      <c r="P72" s="6">
        <f t="shared" si="10"/>
        <v>15.113735526079815</v>
      </c>
      <c r="Q72" s="6">
        <f t="shared" si="11"/>
        <v>-1.4404477898223007</v>
      </c>
    </row>
    <row r="73" spans="2:17" ht="16.2" customHeight="1">
      <c r="B73" s="8" t="s">
        <v>77</v>
      </c>
      <c r="C73" s="4">
        <v>943246</v>
      </c>
      <c r="D73" s="4">
        <v>3142559</v>
      </c>
      <c r="E73" s="6">
        <f t="shared" si="6"/>
        <v>30.015220080195785</v>
      </c>
      <c r="F73" s="4">
        <v>28</v>
      </c>
      <c r="G73" s="4">
        <v>395102</v>
      </c>
      <c r="H73" s="4">
        <v>2984764</v>
      </c>
      <c r="I73" s="6">
        <f t="shared" si="7"/>
        <v>13.237294472862846</v>
      </c>
      <c r="J73" s="4">
        <v>70</v>
      </c>
      <c r="K73" s="4">
        <v>735394</v>
      </c>
      <c r="L73" s="4">
        <v>3186631</v>
      </c>
      <c r="M73" s="6">
        <f t="shared" si="8"/>
        <v>23.077475867146209</v>
      </c>
      <c r="N73" s="4">
        <v>51</v>
      </c>
      <c r="O73" s="6">
        <f t="shared" si="9"/>
        <v>-16.777925607332939</v>
      </c>
      <c r="P73" s="6">
        <f t="shared" si="10"/>
        <v>-6.9377442130495766</v>
      </c>
      <c r="Q73" s="6">
        <f t="shared" si="11"/>
        <v>9.8401813942833627</v>
      </c>
    </row>
    <row r="74" spans="2:17" ht="16.2" customHeight="1">
      <c r="B74" s="8" t="s">
        <v>78</v>
      </c>
      <c r="C74" s="4">
        <v>438738</v>
      </c>
      <c r="D74" s="4">
        <v>2842717</v>
      </c>
      <c r="E74" s="6">
        <f>C74/D74*100</f>
        <v>15.433755804745953</v>
      </c>
      <c r="F74" s="4">
        <v>62</v>
      </c>
      <c r="G74" s="4">
        <v>441486</v>
      </c>
      <c r="H74" s="4">
        <v>2660177</v>
      </c>
      <c r="I74" s="6">
        <f t="shared" si="7"/>
        <v>16.596113717245132</v>
      </c>
      <c r="J74" s="4">
        <v>65</v>
      </c>
      <c r="K74" s="4">
        <v>433606</v>
      </c>
      <c r="L74" s="4">
        <v>2810872</v>
      </c>
      <c r="M74" s="6">
        <f t="shared" si="8"/>
        <v>15.426031494852843</v>
      </c>
      <c r="N74" s="4">
        <v>67</v>
      </c>
      <c r="O74" s="6">
        <f t="shared" si="9"/>
        <v>1.1623579124991785</v>
      </c>
      <c r="P74" s="6">
        <f t="shared" si="10"/>
        <v>-7.7243098931099041E-3</v>
      </c>
      <c r="Q74" s="6">
        <f t="shared" si="11"/>
        <v>-1.1700822223922884</v>
      </c>
    </row>
    <row r="75" spans="2:17" ht="16.2" customHeight="1">
      <c r="B75" s="8" t="s">
        <v>79</v>
      </c>
      <c r="C75" s="4">
        <v>682551</v>
      </c>
      <c r="D75" s="4">
        <v>4409602</v>
      </c>
      <c r="E75" s="6">
        <f t="shared" si="6"/>
        <v>15.478743886636481</v>
      </c>
      <c r="F75" s="4">
        <v>61</v>
      </c>
      <c r="G75" s="4">
        <v>828603</v>
      </c>
      <c r="H75" s="4">
        <v>4348991</v>
      </c>
      <c r="I75" s="6">
        <f t="shared" si="7"/>
        <v>19.0527641928898</v>
      </c>
      <c r="J75" s="4">
        <v>62</v>
      </c>
      <c r="K75" s="4">
        <v>929197</v>
      </c>
      <c r="L75" s="4">
        <v>4606171</v>
      </c>
      <c r="M75" s="6">
        <f>K75/L75*100</f>
        <v>20.172872435695506</v>
      </c>
      <c r="N75" s="4">
        <v>59</v>
      </c>
      <c r="O75" s="6">
        <f t="shared" si="9"/>
        <v>3.5740203062533187</v>
      </c>
      <c r="P75" s="6">
        <f t="shared" si="10"/>
        <v>4.694128549059025</v>
      </c>
      <c r="Q75" s="6">
        <f t="shared" si="11"/>
        <v>1.1201082428057063</v>
      </c>
    </row>
    <row r="76" spans="2:17" ht="16.2" customHeight="1">
      <c r="B76" s="8" t="s">
        <v>80</v>
      </c>
      <c r="C76" s="4">
        <v>536740</v>
      </c>
      <c r="D76" s="4">
        <v>2567885</v>
      </c>
      <c r="E76" s="6">
        <f t="shared" si="6"/>
        <v>20.902026375791753</v>
      </c>
      <c r="F76" s="4">
        <v>46</v>
      </c>
      <c r="G76" s="4">
        <v>690639</v>
      </c>
      <c r="H76" s="4">
        <v>2261521</v>
      </c>
      <c r="I76" s="6">
        <f t="shared" si="7"/>
        <v>30.538694975638077</v>
      </c>
      <c r="J76" s="4">
        <v>41</v>
      </c>
      <c r="K76" s="4">
        <v>740563</v>
      </c>
      <c r="L76" s="4">
        <v>2380525</v>
      </c>
      <c r="M76" s="6">
        <f t="shared" si="8"/>
        <v>31.109230106804169</v>
      </c>
      <c r="N76" s="4">
        <v>39</v>
      </c>
      <c r="O76" s="6">
        <f t="shared" si="9"/>
        <v>9.636668599846324</v>
      </c>
      <c r="P76" s="6">
        <f t="shared" si="10"/>
        <v>10.207203731012417</v>
      </c>
      <c r="Q76" s="6">
        <f t="shared" si="11"/>
        <v>0.57053513116609267</v>
      </c>
    </row>
    <row r="77" spans="2:17" ht="16.2" customHeight="1">
      <c r="B77" s="8" t="s">
        <v>81</v>
      </c>
      <c r="C77" s="4">
        <v>665422</v>
      </c>
      <c r="D77" s="4">
        <v>1885712</v>
      </c>
      <c r="E77" s="6">
        <f t="shared" si="6"/>
        <v>35.287573075846154</v>
      </c>
      <c r="F77" s="4">
        <v>19</v>
      </c>
      <c r="G77" s="4">
        <v>611748</v>
      </c>
      <c r="H77" s="4">
        <v>2179425</v>
      </c>
      <c r="I77" s="6">
        <f t="shared" si="7"/>
        <v>28.069238445920369</v>
      </c>
      <c r="J77" s="4">
        <v>43</v>
      </c>
      <c r="K77" s="4">
        <v>613148</v>
      </c>
      <c r="L77" s="4">
        <v>2316090</v>
      </c>
      <c r="M77" s="6">
        <f t="shared" si="8"/>
        <v>26.473409927938896</v>
      </c>
      <c r="N77" s="4">
        <v>43</v>
      </c>
      <c r="O77" s="6">
        <f t="shared" si="9"/>
        <v>-7.2183346299257849</v>
      </c>
      <c r="P77" s="6">
        <f t="shared" si="10"/>
        <v>-8.8141631479072586</v>
      </c>
      <c r="Q77" s="6">
        <f t="shared" si="11"/>
        <v>-1.5958285179814737</v>
      </c>
    </row>
    <row r="78" spans="2:17" ht="16.2" customHeight="1">
      <c r="B78" s="8" t="s">
        <v>82</v>
      </c>
      <c r="C78" s="4">
        <v>611000</v>
      </c>
      <c r="D78" s="4">
        <v>3633592</v>
      </c>
      <c r="E78" s="6">
        <f>C78/D78*100</f>
        <v>16.815316634338693</v>
      </c>
      <c r="F78" s="4">
        <v>55</v>
      </c>
      <c r="G78" s="4">
        <v>696000</v>
      </c>
      <c r="H78" s="4">
        <v>3635585</v>
      </c>
      <c r="I78" s="6">
        <f t="shared" si="7"/>
        <v>19.144099230247676</v>
      </c>
      <c r="J78" s="4">
        <v>62</v>
      </c>
      <c r="K78" s="4">
        <v>800000</v>
      </c>
      <c r="L78" s="4">
        <v>3922851</v>
      </c>
      <c r="M78" s="6">
        <f t="shared" si="8"/>
        <v>20.393331278705208</v>
      </c>
      <c r="N78" s="4">
        <v>58</v>
      </c>
      <c r="O78" s="6">
        <f t="shared" si="9"/>
        <v>2.328782595908983</v>
      </c>
      <c r="P78" s="6">
        <f t="shared" si="10"/>
        <v>3.5780146443665153</v>
      </c>
      <c r="Q78" s="6">
        <f t="shared" si="11"/>
        <v>1.2492320484575323</v>
      </c>
    </row>
    <row r="79" spans="2:17" ht="16.2" customHeight="1">
      <c r="B79" s="8" t="s">
        <v>83</v>
      </c>
      <c r="C79" s="4">
        <v>606482</v>
      </c>
      <c r="D79" s="4">
        <v>2185300</v>
      </c>
      <c r="E79" s="6">
        <f t="shared" si="6"/>
        <v>27.752802818834944</v>
      </c>
      <c r="F79" s="4">
        <v>34</v>
      </c>
      <c r="G79" s="4">
        <v>1154958</v>
      </c>
      <c r="H79" s="4">
        <v>1818716</v>
      </c>
      <c r="I79" s="6">
        <f t="shared" si="7"/>
        <v>63.504032515247019</v>
      </c>
      <c r="J79" s="4">
        <v>15</v>
      </c>
      <c r="K79" s="4">
        <v>1183197</v>
      </c>
      <c r="L79" s="4">
        <v>1914634</v>
      </c>
      <c r="M79" s="6">
        <f>K79/L79*100</f>
        <v>61.797555041851339</v>
      </c>
      <c r="N79" s="4">
        <v>13</v>
      </c>
      <c r="O79" s="6">
        <f t="shared" si="9"/>
        <v>35.751229696412075</v>
      </c>
      <c r="P79" s="6">
        <f t="shared" si="10"/>
        <v>34.044752223016395</v>
      </c>
      <c r="Q79" s="6">
        <f t="shared" si="11"/>
        <v>-1.7064774733956796</v>
      </c>
    </row>
    <row r="80" spans="2:17" ht="16.2" customHeight="1">
      <c r="B80" s="8" t="s">
        <v>84</v>
      </c>
      <c r="C80" s="4">
        <v>1348856</v>
      </c>
      <c r="D80" s="4">
        <v>4915727</v>
      </c>
      <c r="E80" s="6">
        <f>C80/D80*100</f>
        <v>27.439603541856577</v>
      </c>
      <c r="F80" s="4">
        <v>35</v>
      </c>
      <c r="G80" s="4">
        <v>924470</v>
      </c>
      <c r="H80" s="4">
        <v>4748811</v>
      </c>
      <c r="I80" s="6">
        <f t="shared" si="7"/>
        <v>19.467399313217562</v>
      </c>
      <c r="J80" s="4">
        <v>58</v>
      </c>
      <c r="K80" s="4">
        <v>1080353</v>
      </c>
      <c r="L80" s="4">
        <v>4865351</v>
      </c>
      <c r="M80" s="6">
        <f t="shared" si="8"/>
        <v>22.205037211087134</v>
      </c>
      <c r="N80" s="4">
        <v>53</v>
      </c>
      <c r="O80" s="6">
        <f t="shared" si="9"/>
        <v>-7.9722042286390149</v>
      </c>
      <c r="P80" s="6">
        <f t="shared" si="10"/>
        <v>-5.234566330769443</v>
      </c>
      <c r="Q80" s="6">
        <f t="shared" si="11"/>
        <v>2.7376378978695719</v>
      </c>
    </row>
    <row r="81" spans="2:17" ht="16.2" customHeight="1">
      <c r="B81" s="8" t="s">
        <v>85</v>
      </c>
      <c r="C81" s="4">
        <v>699473</v>
      </c>
      <c r="D81" s="4">
        <v>2083864</v>
      </c>
      <c r="E81" s="6">
        <f t="shared" si="6"/>
        <v>33.566154029245673</v>
      </c>
      <c r="F81" s="4">
        <v>22</v>
      </c>
      <c r="G81" s="4">
        <v>920338</v>
      </c>
      <c r="H81" s="4">
        <v>1902082</v>
      </c>
      <c r="I81" s="6">
        <f t="shared" si="7"/>
        <v>48.385821431462993</v>
      </c>
      <c r="J81" s="4">
        <v>22</v>
      </c>
      <c r="K81" s="4">
        <v>1093667</v>
      </c>
      <c r="L81" s="4">
        <v>1916678</v>
      </c>
      <c r="M81" s="6">
        <f t="shared" si="8"/>
        <v>57.060549555011328</v>
      </c>
      <c r="N81" s="4">
        <v>16</v>
      </c>
      <c r="O81" s="6">
        <f t="shared" si="9"/>
        <v>14.81966740221732</v>
      </c>
      <c r="P81" s="6">
        <f t="shared" si="10"/>
        <v>23.494395525765654</v>
      </c>
      <c r="Q81" s="6">
        <f t="shared" si="11"/>
        <v>8.6747281235483342</v>
      </c>
    </row>
    <row r="82" spans="2:17">
      <c r="B82" s="9"/>
      <c r="N82" s="9" t="s">
        <v>92</v>
      </c>
      <c r="O82" s="5">
        <f>AVERAGE(O5:O81)</f>
        <v>14.057710454924985</v>
      </c>
      <c r="P82" s="5">
        <f>AVERAGE(P5:P81)</f>
        <v>12.285199045472648</v>
      </c>
      <c r="Q82" s="5">
        <f>AVERAGE(Q5:Q81)</f>
        <v>-1.7725114094523342</v>
      </c>
    </row>
  </sheetData>
  <mergeCells count="4">
    <mergeCell ref="C3:F3"/>
    <mergeCell ref="G3:J3"/>
    <mergeCell ref="K3:N3"/>
    <mergeCell ref="O3:Q3"/>
  </mergeCells>
  <phoneticPr fontId="1"/>
  <pageMargins left="0.51181102362204722" right="0.51181102362204722" top="0.55118110236220474" bottom="0.35433070866141736" header="0.31496062992125984" footer="0.31496062992125984"/>
  <pageSetup paperSize="8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＋ kasasan</dc:creator>
  <cp:lastModifiedBy>kasasan ＋</cp:lastModifiedBy>
  <cp:lastPrinted>2023-01-13T06:22:23Z</cp:lastPrinted>
  <dcterms:created xsi:type="dcterms:W3CDTF">2015-06-05T18:19:34Z</dcterms:created>
  <dcterms:modified xsi:type="dcterms:W3CDTF">2023-01-26T02:41:15Z</dcterms:modified>
</cp:coreProperties>
</file>