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https://d.docs.live.net/e239a5e9f92d9fd9/Documents/03 自治研/ミニHP　長野研究所/エクセル資料ＢＯＸ/"/>
    </mc:Choice>
  </mc:AlternateContent>
  <xr:revisionPtr revIDLastSave="0" documentId="8_{4305CCB9-048D-4B99-B2F7-18F8E545D937}" xr6:coauthVersionLast="47" xr6:coauthVersionMax="47" xr10:uidLastSave="{00000000-0000-0000-0000-000000000000}"/>
  <bookViews>
    <workbookView xWindow="27585" yWindow="435" windowWidth="20415" windowHeight="15075" xr2:uid="{00000000-000D-0000-FFFF-FFFF00000000}"/>
  </bookViews>
  <sheets>
    <sheet name="広域別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8" roundtripDataSignature="AMtx7mj8viQmIycDoYYv7qDHnGnHA9evNg=="/>
    </ext>
  </extLst>
</workbook>
</file>

<file path=xl/calcChain.xml><?xml version="1.0" encoding="utf-8"?>
<calcChain xmlns="http://schemas.openxmlformats.org/spreadsheetml/2006/main">
  <c r="K54" i="2" l="1"/>
  <c r="J54" i="2"/>
  <c r="I54" i="2"/>
  <c r="H54" i="2"/>
  <c r="G54" i="2"/>
  <c r="F54" i="2"/>
  <c r="K53" i="2"/>
  <c r="J53" i="2"/>
  <c r="I53" i="2"/>
  <c r="H53" i="2"/>
  <c r="G53" i="2"/>
  <c r="F53" i="2"/>
  <c r="K51" i="2"/>
  <c r="J51" i="2"/>
  <c r="I51" i="2"/>
  <c r="H51" i="2"/>
  <c r="G51" i="2"/>
  <c r="F51" i="2"/>
  <c r="K50" i="2"/>
  <c r="J50" i="2"/>
  <c r="I50" i="2"/>
  <c r="H50" i="2"/>
  <c r="G50" i="2"/>
  <c r="F50" i="2"/>
  <c r="K49" i="2"/>
  <c r="J49" i="2"/>
  <c r="I49" i="2"/>
  <c r="H49" i="2"/>
  <c r="G49" i="2"/>
  <c r="F49" i="2"/>
  <c r="K48" i="2"/>
  <c r="J48" i="2"/>
  <c r="I48" i="2"/>
  <c r="H48" i="2"/>
  <c r="G48" i="2"/>
  <c r="F48" i="2"/>
  <c r="K47" i="2"/>
  <c r="J47" i="2"/>
  <c r="I47" i="2"/>
  <c r="H47" i="2"/>
  <c r="G47" i="2"/>
  <c r="F47" i="2"/>
  <c r="K46" i="2"/>
  <c r="J46" i="2"/>
  <c r="I46" i="2"/>
  <c r="H46" i="2"/>
  <c r="G46" i="2"/>
  <c r="F46" i="2"/>
  <c r="K45" i="2"/>
  <c r="J45" i="2"/>
  <c r="I45" i="2"/>
  <c r="H45" i="2"/>
  <c r="G45" i="2"/>
  <c r="F45" i="2"/>
  <c r="K44" i="2"/>
  <c r="J44" i="2"/>
  <c r="I44" i="2"/>
  <c r="H44" i="2"/>
  <c r="G44" i="2"/>
  <c r="F44" i="2"/>
  <c r="K43" i="2"/>
  <c r="J43" i="2"/>
  <c r="I43" i="2"/>
  <c r="H43" i="2"/>
  <c r="G43" i="2"/>
  <c r="F43" i="2"/>
  <c r="K42" i="2"/>
  <c r="J42" i="2"/>
  <c r="I42" i="2"/>
  <c r="H42" i="2"/>
  <c r="G42" i="2"/>
  <c r="F42" i="2"/>
  <c r="K36" i="2"/>
  <c r="J36" i="2"/>
  <c r="I36" i="2"/>
  <c r="H36" i="2"/>
  <c r="G36" i="2"/>
  <c r="F36" i="2"/>
  <c r="K35" i="2"/>
  <c r="J35" i="2"/>
  <c r="I35" i="2"/>
  <c r="H35" i="2"/>
  <c r="G35" i="2"/>
  <c r="F35" i="2"/>
  <c r="K33" i="2"/>
  <c r="J33" i="2"/>
  <c r="I33" i="2"/>
  <c r="H33" i="2"/>
  <c r="G33" i="2"/>
  <c r="F33" i="2"/>
  <c r="K32" i="2"/>
  <c r="J32" i="2"/>
  <c r="I32" i="2"/>
  <c r="H32" i="2"/>
  <c r="G32" i="2"/>
  <c r="F32" i="2"/>
  <c r="K31" i="2"/>
  <c r="J31" i="2"/>
  <c r="I31" i="2"/>
  <c r="H31" i="2"/>
  <c r="G31" i="2"/>
  <c r="F31" i="2"/>
  <c r="K30" i="2"/>
  <c r="J30" i="2"/>
  <c r="I30" i="2"/>
  <c r="H30" i="2"/>
  <c r="G30" i="2"/>
  <c r="F30" i="2"/>
  <c r="K29" i="2"/>
  <c r="J29" i="2"/>
  <c r="I29" i="2"/>
  <c r="H29" i="2"/>
  <c r="G29" i="2"/>
  <c r="F29" i="2"/>
  <c r="K28" i="2"/>
  <c r="J28" i="2"/>
  <c r="I28" i="2"/>
  <c r="H28" i="2"/>
  <c r="G28" i="2"/>
  <c r="F28" i="2"/>
  <c r="K27" i="2"/>
  <c r="J27" i="2"/>
  <c r="I27" i="2"/>
  <c r="H27" i="2"/>
  <c r="G27" i="2"/>
  <c r="F27" i="2"/>
  <c r="K26" i="2"/>
  <c r="J26" i="2"/>
  <c r="I26" i="2"/>
  <c r="H26" i="2"/>
  <c r="G26" i="2"/>
  <c r="F26" i="2"/>
  <c r="K25" i="2"/>
  <c r="J25" i="2"/>
  <c r="I25" i="2"/>
  <c r="H25" i="2"/>
  <c r="G25" i="2"/>
  <c r="F25" i="2"/>
  <c r="K24" i="2"/>
  <c r="J24" i="2"/>
  <c r="I24" i="2"/>
  <c r="H24" i="2"/>
  <c r="G24" i="2"/>
  <c r="F24" i="2"/>
  <c r="K18" i="2"/>
  <c r="J18" i="2"/>
  <c r="I18" i="2"/>
  <c r="H18" i="2"/>
  <c r="G18" i="2"/>
  <c r="F18" i="2"/>
  <c r="K17" i="2"/>
  <c r="J17" i="2"/>
  <c r="I17" i="2"/>
  <c r="H17" i="2"/>
  <c r="G17" i="2"/>
  <c r="F17" i="2"/>
  <c r="K15" i="2"/>
  <c r="J15" i="2"/>
  <c r="I15" i="2"/>
  <c r="H15" i="2"/>
  <c r="G15" i="2"/>
  <c r="F15" i="2"/>
  <c r="K14" i="2"/>
  <c r="J14" i="2"/>
  <c r="I14" i="2"/>
  <c r="H14" i="2"/>
  <c r="G14" i="2"/>
  <c r="F14" i="2"/>
  <c r="K13" i="2"/>
  <c r="J13" i="2"/>
  <c r="I13" i="2"/>
  <c r="H13" i="2"/>
  <c r="G13" i="2"/>
  <c r="F13" i="2"/>
  <c r="K12" i="2"/>
  <c r="J12" i="2"/>
  <c r="I12" i="2"/>
  <c r="H12" i="2"/>
  <c r="G12" i="2"/>
  <c r="F12" i="2"/>
  <c r="K11" i="2"/>
  <c r="J11" i="2"/>
  <c r="I11" i="2"/>
  <c r="H11" i="2"/>
  <c r="G11" i="2"/>
  <c r="F11" i="2"/>
  <c r="K10" i="2"/>
  <c r="J10" i="2"/>
  <c r="I10" i="2"/>
  <c r="H10" i="2"/>
  <c r="G10" i="2"/>
  <c r="F10" i="2"/>
  <c r="K9" i="2"/>
  <c r="J9" i="2"/>
  <c r="I9" i="2"/>
  <c r="H9" i="2"/>
  <c r="G9" i="2"/>
  <c r="F9" i="2"/>
  <c r="K8" i="2"/>
  <c r="J8" i="2"/>
  <c r="I8" i="2"/>
  <c r="H8" i="2"/>
  <c r="G8" i="2"/>
  <c r="F8" i="2"/>
  <c r="K7" i="2"/>
  <c r="J7" i="2"/>
  <c r="I7" i="2"/>
  <c r="H7" i="2"/>
  <c r="G7" i="2"/>
  <c r="F7" i="2"/>
  <c r="K6" i="2"/>
  <c r="J6" i="2"/>
  <c r="I6" i="2"/>
  <c r="H6" i="2"/>
  <c r="G6" i="2"/>
  <c r="F6" i="2"/>
</calcChain>
</file>

<file path=xl/sharedStrings.xml><?xml version="1.0" encoding="utf-8"?>
<sst xmlns="http://schemas.openxmlformats.org/spreadsheetml/2006/main" count="99" uniqueCount="33">
  <si>
    <t>長野</t>
  </si>
  <si>
    <t>松本</t>
  </si>
  <si>
    <t>北アルプス</t>
  </si>
  <si>
    <t>上田</t>
  </si>
  <si>
    <t>佐久</t>
  </si>
  <si>
    <t>諏訪</t>
  </si>
  <si>
    <t>上伊那</t>
  </si>
  <si>
    <t>南信州</t>
  </si>
  <si>
    <t>北信</t>
  </si>
  <si>
    <t>木曽</t>
  </si>
  <si>
    <t>表１：広域別1人1日当り排出量の推移（g/人日）</t>
  </si>
  <si>
    <t>広域</t>
  </si>
  <si>
    <t>1998年度</t>
  </si>
  <si>
    <t>2009年度</t>
  </si>
  <si>
    <t>2019年度</t>
  </si>
  <si>
    <t>比較（実数及び比率）</t>
  </si>
  <si>
    <t>（H10）</t>
  </si>
  <si>
    <t>(H21)</t>
  </si>
  <si>
    <t>(R1)</t>
  </si>
  <si>
    <t>b-a</t>
  </si>
  <si>
    <t>c-a</t>
  </si>
  <si>
    <t>c-b</t>
  </si>
  <si>
    <t>a</t>
  </si>
  <si>
    <t>b</t>
  </si>
  <si>
    <t>c</t>
  </si>
  <si>
    <t>数</t>
  </si>
  <si>
    <t>%</t>
  </si>
  <si>
    <t>長野県</t>
  </si>
  <si>
    <t>全国</t>
  </si>
  <si>
    <t>長野県（ｔ）</t>
  </si>
  <si>
    <t>国（万ｔ）</t>
  </si>
  <si>
    <r>
      <t>表２：広域別直接焼却量の推移（g/</t>
    </r>
    <r>
      <rPr>
        <sz val="11"/>
        <color rgb="FF000000"/>
        <rFont val="Yu Gothic"/>
        <charset val="128"/>
      </rPr>
      <t>人日</t>
    </r>
    <r>
      <rPr>
        <sz val="11"/>
        <color rgb="FF000000"/>
        <rFont val="MS PGothic"/>
        <family val="3"/>
        <charset val="128"/>
      </rPr>
      <t>）</t>
    </r>
    <rPh sb="17" eb="18">
      <t>ニン</t>
    </rPh>
    <rPh sb="18" eb="19">
      <t>ニチ</t>
    </rPh>
    <phoneticPr fontId="7"/>
  </si>
  <si>
    <r>
      <t>表３：広域別最終処分量の推移（g/</t>
    </r>
    <r>
      <rPr>
        <sz val="11"/>
        <color rgb="FF000000"/>
        <rFont val="Yu Gothic"/>
        <charset val="128"/>
      </rPr>
      <t>人日</t>
    </r>
    <r>
      <rPr>
        <sz val="11"/>
        <color rgb="FF000000"/>
        <rFont val="MS PGothic"/>
        <family val="3"/>
        <charset val="128"/>
      </rPr>
      <t>）</t>
    </r>
    <rPh sb="17" eb="18">
      <t>ニン</t>
    </rPh>
    <rPh sb="18" eb="19">
      <t>ニチ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</si>
</sst>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_ "/>
    <numFmt numFmtId="178" formatCode="#,##0.0_ "/>
  </numFmts>
  <fonts count="9">
    <font>
      <sz val="10"/>
      <color rgb="FF000000"/>
      <name val="Arial"/>
      <scheme val="minor"/>
    </font>
    <font>
      <sz val="10"/>
      <color rgb="FF000000"/>
      <name val="MS PGothic"/>
      <family val="3"/>
      <charset val="128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MS PGothic"/>
      <family val="3"/>
      <charset val="128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6"/>
      <name val="Arial"/>
      <family val="3"/>
      <charset val="128"/>
      <scheme val="minor"/>
    </font>
    <font>
      <sz val="11"/>
      <color rgb="FF000000"/>
      <name val="Yu Gothic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4" fillId="0" borderId="0" xfId="0" applyFont="1" applyAlignment="1">
      <alignment vertical="center"/>
    </xf>
    <xf numFmtId="176" fontId="3" fillId="0" borderId="12" xfId="0" applyNumberFormat="1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1" fillId="0" borderId="15" xfId="0" applyNumberFormat="1" applyFont="1" applyBorder="1" applyAlignment="1">
      <alignment horizontal="center" vertical="center"/>
    </xf>
    <xf numFmtId="177" fontId="1" fillId="0" borderId="16" xfId="0" applyNumberFormat="1" applyFont="1" applyBorder="1" applyAlignment="1">
      <alignment horizontal="center" vertical="center"/>
    </xf>
    <xf numFmtId="177" fontId="1" fillId="0" borderId="17" xfId="0" applyNumberFormat="1" applyFont="1" applyBorder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176" fontId="6" fillId="0" borderId="18" xfId="0" applyNumberFormat="1" applyFont="1" applyBorder="1" applyAlignment="1">
      <alignment horizontal="right"/>
    </xf>
    <xf numFmtId="176" fontId="3" fillId="0" borderId="20" xfId="0" applyNumberFormat="1" applyFont="1" applyBorder="1" applyAlignment="1">
      <alignment horizontal="right"/>
    </xf>
    <xf numFmtId="176" fontId="6" fillId="0" borderId="1" xfId="0" applyNumberFormat="1" applyFont="1" applyBorder="1" applyAlignment="1">
      <alignment horizontal="right"/>
    </xf>
    <xf numFmtId="177" fontId="4" fillId="0" borderId="25" xfId="0" applyNumberFormat="1" applyFont="1" applyBorder="1" applyAlignment="1">
      <alignment vertical="center"/>
    </xf>
    <xf numFmtId="178" fontId="4" fillId="0" borderId="4" xfId="0" applyNumberFormat="1" applyFont="1" applyBorder="1" applyAlignment="1">
      <alignment vertical="center"/>
    </xf>
    <xf numFmtId="177" fontId="4" fillId="0" borderId="4" xfId="0" applyNumberFormat="1" applyFont="1" applyBorder="1" applyAlignment="1">
      <alignment vertical="center"/>
    </xf>
    <xf numFmtId="178" fontId="4" fillId="0" borderId="2" xfId="0" applyNumberFormat="1" applyFont="1" applyBorder="1" applyAlignment="1">
      <alignment vertical="center"/>
    </xf>
    <xf numFmtId="177" fontId="4" fillId="0" borderId="0" xfId="0" applyNumberFormat="1" applyFont="1" applyAlignment="1">
      <alignment vertical="center"/>
    </xf>
    <xf numFmtId="0" fontId="4" fillId="0" borderId="30" xfId="0" applyFont="1" applyBorder="1" applyAlignment="1">
      <alignment horizontal="center" vertical="center"/>
    </xf>
    <xf numFmtId="176" fontId="6" fillId="0" borderId="12" xfId="0" applyNumberFormat="1" applyFont="1" applyBorder="1" applyAlignment="1">
      <alignment horizontal="right"/>
    </xf>
    <xf numFmtId="176" fontId="3" fillId="0" borderId="10" xfId="0" applyNumberFormat="1" applyFont="1" applyBorder="1" applyAlignment="1">
      <alignment horizontal="right"/>
    </xf>
    <xf numFmtId="176" fontId="6" fillId="0" borderId="8" xfId="0" applyNumberFormat="1" applyFont="1" applyBorder="1" applyAlignment="1">
      <alignment horizontal="right"/>
    </xf>
    <xf numFmtId="177" fontId="4" fillId="0" borderId="12" xfId="0" applyNumberFormat="1" applyFont="1" applyBorder="1" applyAlignment="1">
      <alignment vertical="center"/>
    </xf>
    <xf numFmtId="178" fontId="4" fillId="0" borderId="10" xfId="0" applyNumberFormat="1" applyFont="1" applyBorder="1" applyAlignment="1">
      <alignment vertical="center"/>
    </xf>
    <xf numFmtId="177" fontId="4" fillId="0" borderId="10" xfId="0" applyNumberFormat="1" applyFont="1" applyBorder="1" applyAlignment="1">
      <alignment vertical="center"/>
    </xf>
    <xf numFmtId="178" fontId="4" fillId="0" borderId="8" xfId="0" applyNumberFormat="1" applyFont="1" applyBorder="1" applyAlignment="1">
      <alignment vertical="center"/>
    </xf>
    <xf numFmtId="0" fontId="4" fillId="0" borderId="30" xfId="0" applyFont="1" applyBorder="1" applyAlignment="1">
      <alignment horizontal="center" vertical="center" shrinkToFit="1"/>
    </xf>
    <xf numFmtId="176" fontId="3" fillId="0" borderId="8" xfId="0" applyNumberFormat="1" applyFont="1" applyBorder="1" applyAlignment="1">
      <alignment horizontal="right"/>
    </xf>
    <xf numFmtId="0" fontId="4" fillId="0" borderId="31" xfId="0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right"/>
    </xf>
    <xf numFmtId="176" fontId="3" fillId="0" borderId="16" xfId="0" applyNumberFormat="1" applyFont="1" applyBorder="1" applyAlignment="1">
      <alignment horizontal="right"/>
    </xf>
    <xf numFmtId="176" fontId="6" fillId="0" borderId="17" xfId="0" applyNumberFormat="1" applyFont="1" applyBorder="1" applyAlignment="1">
      <alignment horizontal="right"/>
    </xf>
    <xf numFmtId="177" fontId="4" fillId="0" borderId="15" xfId="0" applyNumberFormat="1" applyFont="1" applyBorder="1" applyAlignment="1">
      <alignment vertical="center"/>
    </xf>
    <xf numFmtId="178" fontId="4" fillId="0" borderId="16" xfId="0" applyNumberFormat="1" applyFont="1" applyBorder="1" applyAlignment="1">
      <alignment vertical="center"/>
    </xf>
    <xf numFmtId="177" fontId="4" fillId="0" borderId="16" xfId="0" applyNumberFormat="1" applyFont="1" applyBorder="1" applyAlignment="1">
      <alignment vertical="center"/>
    </xf>
    <xf numFmtId="178" fontId="4" fillId="0" borderId="17" xfId="0" applyNumberFormat="1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177" fontId="1" fillId="0" borderId="32" xfId="0" applyNumberFormat="1" applyFont="1" applyBorder="1" applyAlignment="1">
      <alignment horizontal="center" vertical="center"/>
    </xf>
    <xf numFmtId="177" fontId="1" fillId="0" borderId="14" xfId="0" applyNumberFormat="1" applyFont="1" applyBorder="1" applyAlignment="1">
      <alignment horizontal="center" vertical="center"/>
    </xf>
    <xf numFmtId="177" fontId="1" fillId="0" borderId="13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right"/>
    </xf>
    <xf numFmtId="176" fontId="3" fillId="0" borderId="6" xfId="0" applyNumberFormat="1" applyFont="1" applyBorder="1" applyAlignment="1">
      <alignment horizontal="right"/>
    </xf>
    <xf numFmtId="176" fontId="6" fillId="0" borderId="7" xfId="0" applyNumberFormat="1" applyFont="1" applyBorder="1" applyAlignment="1">
      <alignment horizontal="right"/>
    </xf>
    <xf numFmtId="177" fontId="4" fillId="0" borderId="3" xfId="0" applyNumberFormat="1" applyFont="1" applyBorder="1" applyAlignment="1">
      <alignment vertical="center"/>
    </xf>
    <xf numFmtId="176" fontId="6" fillId="0" borderId="25" xfId="0" applyNumberFormat="1" applyFont="1" applyBorder="1" applyAlignment="1">
      <alignment horizontal="right"/>
    </xf>
    <xf numFmtId="176" fontId="3" fillId="0" borderId="4" xfId="0" applyNumberFormat="1" applyFont="1" applyBorder="1" applyAlignment="1">
      <alignment horizontal="right"/>
    </xf>
    <xf numFmtId="176" fontId="6" fillId="0" borderId="2" xfId="0" applyNumberFormat="1" applyFont="1" applyBorder="1" applyAlignment="1">
      <alignment horizontal="right"/>
    </xf>
    <xf numFmtId="0" fontId="4" fillId="0" borderId="19" xfId="0" applyFont="1" applyBorder="1" applyAlignment="1">
      <alignment horizontal="center" vertical="center"/>
    </xf>
    <xf numFmtId="0" fontId="2" fillId="0" borderId="24" xfId="0" applyFont="1" applyBorder="1"/>
    <xf numFmtId="0" fontId="2" fillId="0" borderId="28" xfId="0" applyFont="1" applyBorder="1"/>
    <xf numFmtId="0" fontId="1" fillId="0" borderId="21" xfId="0" applyFont="1" applyBorder="1" applyAlignment="1">
      <alignment horizontal="center" vertical="center"/>
    </xf>
    <xf numFmtId="0" fontId="2" fillId="0" borderId="22" xfId="0" applyFont="1" applyBorder="1"/>
    <xf numFmtId="0" fontId="2" fillId="0" borderId="23" xfId="0" applyFont="1" applyBorder="1"/>
    <xf numFmtId="0" fontId="1" fillId="0" borderId="26" xfId="0" applyFont="1" applyBorder="1" applyAlignment="1">
      <alignment horizontal="center" vertical="center"/>
    </xf>
    <xf numFmtId="0" fontId="2" fillId="0" borderId="9" xfId="0" applyFont="1" applyBorder="1"/>
    <xf numFmtId="0" fontId="5" fillId="0" borderId="11" xfId="0" applyFont="1" applyBorder="1" applyAlignment="1">
      <alignment horizontal="center" vertical="center"/>
    </xf>
    <xf numFmtId="0" fontId="2" fillId="0" borderId="27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abSelected="1" workbookViewId="0">
      <selection activeCell="G27" sqref="G27"/>
    </sheetView>
  </sheetViews>
  <sheetFormatPr defaultColWidth="12.6640625" defaultRowHeight="15" customHeight="1"/>
  <cols>
    <col min="1" max="1" width="0.6640625" customWidth="1"/>
    <col min="2" max="2" width="9.109375" customWidth="1"/>
    <col min="3" max="5" width="8.44140625" customWidth="1"/>
    <col min="6" max="6" width="7.6640625" customWidth="1"/>
    <col min="7" max="7" width="6.33203125" customWidth="1"/>
    <col min="8" max="8" width="7.6640625" customWidth="1"/>
    <col min="9" max="9" width="6.33203125" customWidth="1"/>
    <col min="10" max="10" width="7.6640625" customWidth="1"/>
    <col min="11" max="11" width="6.33203125" customWidth="1"/>
    <col min="12" max="12" width="0.6640625" customWidth="1"/>
    <col min="13" max="26" width="7.77734375" customWidth="1"/>
  </cols>
  <sheetData>
    <row r="1" spans="1:26" ht="1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"/>
      <c r="B2" s="1" t="s">
        <v>10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3"/>
      <c r="B3" s="53" t="s">
        <v>11</v>
      </c>
      <c r="C3" s="4" t="s">
        <v>12</v>
      </c>
      <c r="D3" s="5" t="s">
        <v>13</v>
      </c>
      <c r="E3" s="6" t="s">
        <v>14</v>
      </c>
      <c r="F3" s="56" t="s">
        <v>15</v>
      </c>
      <c r="G3" s="57"/>
      <c r="H3" s="57"/>
      <c r="I3" s="57"/>
      <c r="J3" s="57"/>
      <c r="K3" s="58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0.5" customHeight="1">
      <c r="A4" s="3"/>
      <c r="B4" s="54"/>
      <c r="C4" s="7" t="s">
        <v>16</v>
      </c>
      <c r="D4" s="8" t="s">
        <v>17</v>
      </c>
      <c r="E4" s="9" t="s">
        <v>18</v>
      </c>
      <c r="F4" s="59" t="s">
        <v>19</v>
      </c>
      <c r="G4" s="60"/>
      <c r="H4" s="61" t="s">
        <v>20</v>
      </c>
      <c r="I4" s="60"/>
      <c r="J4" s="61" t="s">
        <v>21</v>
      </c>
      <c r="K4" s="62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0.5" customHeight="1">
      <c r="A5" s="3"/>
      <c r="B5" s="55"/>
      <c r="C5" s="10" t="s">
        <v>22</v>
      </c>
      <c r="D5" s="11" t="s">
        <v>23</v>
      </c>
      <c r="E5" s="12" t="s">
        <v>24</v>
      </c>
      <c r="F5" s="10" t="s">
        <v>25</v>
      </c>
      <c r="G5" s="11" t="s">
        <v>26</v>
      </c>
      <c r="H5" s="11" t="s">
        <v>25</v>
      </c>
      <c r="I5" s="11" t="s">
        <v>26</v>
      </c>
      <c r="J5" s="11" t="s">
        <v>25</v>
      </c>
      <c r="K5" s="12" t="s">
        <v>26</v>
      </c>
      <c r="L5" s="1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>
      <c r="A6" s="1"/>
      <c r="B6" s="14" t="s">
        <v>0</v>
      </c>
      <c r="C6" s="15">
        <v>935.13284340760265</v>
      </c>
      <c r="D6" s="16">
        <v>943.14563251352286</v>
      </c>
      <c r="E6" s="17">
        <v>865.7023375519658</v>
      </c>
      <c r="F6" s="18">
        <f t="shared" ref="F6:F15" si="0">D6-C6</f>
        <v>8.0127891059202057</v>
      </c>
      <c r="G6" s="19">
        <f t="shared" ref="G6:G15" si="1">D6/C6*100</f>
        <v>100.856861050535</v>
      </c>
      <c r="H6" s="20">
        <f t="shared" ref="H6:H15" si="2">E6-C6</f>
        <v>-69.430505855636852</v>
      </c>
      <c r="I6" s="19">
        <f t="shared" ref="I6:I15" si="3">E6/C6*100</f>
        <v>92.575332334320152</v>
      </c>
      <c r="J6" s="20">
        <f t="shared" ref="J6:J15" si="4">E6-D6</f>
        <v>-77.443294961557058</v>
      </c>
      <c r="K6" s="21">
        <f t="shared" ref="K6:K15" si="5">E6/D6*100</f>
        <v>91.788829604695579</v>
      </c>
      <c r="L6" s="22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1"/>
      <c r="B7" s="23" t="s">
        <v>1</v>
      </c>
      <c r="C7" s="24">
        <v>1009.0449283507056</v>
      </c>
      <c r="D7" s="25">
        <v>1019.3737851459126</v>
      </c>
      <c r="E7" s="26">
        <v>924.18127404406187</v>
      </c>
      <c r="F7" s="27">
        <f t="shared" si="0"/>
        <v>10.328856795207003</v>
      </c>
      <c r="G7" s="28">
        <f t="shared" si="1"/>
        <v>101.02362704622972</v>
      </c>
      <c r="H7" s="29">
        <f t="shared" si="2"/>
        <v>-84.863654306643753</v>
      </c>
      <c r="I7" s="28">
        <f t="shared" si="3"/>
        <v>91.589705084256821</v>
      </c>
      <c r="J7" s="29">
        <f t="shared" si="4"/>
        <v>-95.192511101850755</v>
      </c>
      <c r="K7" s="30">
        <f t="shared" si="5"/>
        <v>90.661667732781169</v>
      </c>
      <c r="L7" s="22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3.5" customHeight="1">
      <c r="A8" s="1"/>
      <c r="B8" s="31" t="s">
        <v>2</v>
      </c>
      <c r="C8" s="2">
        <v>968.47155600020676</v>
      </c>
      <c r="D8" s="25">
        <v>929.25678100942343</v>
      </c>
      <c r="E8" s="32">
        <v>930.79803644753326</v>
      </c>
      <c r="F8" s="27">
        <f t="shared" si="0"/>
        <v>-39.214774990783326</v>
      </c>
      <c r="G8" s="28">
        <f t="shared" si="1"/>
        <v>95.950859398210881</v>
      </c>
      <c r="H8" s="29">
        <f t="shared" si="2"/>
        <v>-37.673519552673497</v>
      </c>
      <c r="I8" s="28">
        <f t="shared" si="3"/>
        <v>96.110002475626089</v>
      </c>
      <c r="J8" s="29">
        <f t="shared" si="4"/>
        <v>1.5412554381098289</v>
      </c>
      <c r="K8" s="30">
        <f t="shared" si="5"/>
        <v>100.16585893905834</v>
      </c>
      <c r="L8" s="22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1"/>
      <c r="B9" s="23" t="s">
        <v>3</v>
      </c>
      <c r="C9" s="2">
        <v>851.21575898490994</v>
      </c>
      <c r="D9" s="25">
        <v>789.52222014194774</v>
      </c>
      <c r="E9" s="32">
        <v>734.78591221238321</v>
      </c>
      <c r="F9" s="27">
        <f t="shared" si="0"/>
        <v>-61.693538842962198</v>
      </c>
      <c r="G9" s="28">
        <f t="shared" si="1"/>
        <v>92.752303021676568</v>
      </c>
      <c r="H9" s="29">
        <f t="shared" si="2"/>
        <v>-116.42984677252673</v>
      </c>
      <c r="I9" s="28">
        <f t="shared" si="3"/>
        <v>86.321934768762816</v>
      </c>
      <c r="J9" s="29">
        <f t="shared" si="4"/>
        <v>-54.736307929564532</v>
      </c>
      <c r="K9" s="30">
        <f t="shared" si="5"/>
        <v>93.067160551893835</v>
      </c>
      <c r="L9" s="22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1"/>
      <c r="B10" s="23" t="s">
        <v>4</v>
      </c>
      <c r="C10" s="2">
        <v>918.2532029346371</v>
      </c>
      <c r="D10" s="25">
        <v>769.73723413067603</v>
      </c>
      <c r="E10" s="32">
        <v>759.48451306885488</v>
      </c>
      <c r="F10" s="27">
        <f t="shared" si="0"/>
        <v>-148.51596880396107</v>
      </c>
      <c r="G10" s="28">
        <f t="shared" si="1"/>
        <v>83.826250937179395</v>
      </c>
      <c r="H10" s="29">
        <f t="shared" si="2"/>
        <v>-158.76868986578222</v>
      </c>
      <c r="I10" s="28">
        <f t="shared" si="3"/>
        <v>82.709704756991343</v>
      </c>
      <c r="J10" s="29">
        <f t="shared" si="4"/>
        <v>-10.252721061821148</v>
      </c>
      <c r="K10" s="30">
        <f t="shared" si="5"/>
        <v>98.668023241281759</v>
      </c>
      <c r="L10" s="22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3.5" customHeight="1">
      <c r="A11" s="1"/>
      <c r="B11" s="23" t="s">
        <v>5</v>
      </c>
      <c r="C11" s="2">
        <v>1065.8661232732027</v>
      </c>
      <c r="D11" s="25">
        <v>998.42690858209346</v>
      </c>
      <c r="E11" s="32">
        <v>835.15336747713923</v>
      </c>
      <c r="F11" s="27">
        <f t="shared" si="0"/>
        <v>-67.439214691109214</v>
      </c>
      <c r="G11" s="28">
        <f t="shared" si="1"/>
        <v>93.67282501821073</v>
      </c>
      <c r="H11" s="29">
        <f t="shared" si="2"/>
        <v>-230.71275579606345</v>
      </c>
      <c r="I11" s="28">
        <f t="shared" si="3"/>
        <v>78.354433942645613</v>
      </c>
      <c r="J11" s="29">
        <f t="shared" si="4"/>
        <v>-163.27354110495423</v>
      </c>
      <c r="K11" s="30">
        <f t="shared" si="5"/>
        <v>83.646921001275331</v>
      </c>
      <c r="L11" s="22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3.5" customHeight="1">
      <c r="A12" s="1"/>
      <c r="B12" s="23" t="s">
        <v>6</v>
      </c>
      <c r="C12" s="2">
        <v>822.83391454006312</v>
      </c>
      <c r="D12" s="25">
        <v>680.8086286003097</v>
      </c>
      <c r="E12" s="32">
        <v>620.4111868595179</v>
      </c>
      <c r="F12" s="27">
        <f t="shared" si="0"/>
        <v>-142.02528593975342</v>
      </c>
      <c r="G12" s="28">
        <f t="shared" si="1"/>
        <v>82.739495367161567</v>
      </c>
      <c r="H12" s="29">
        <f t="shared" si="2"/>
        <v>-202.42272768054522</v>
      </c>
      <c r="I12" s="28">
        <f t="shared" si="3"/>
        <v>75.39932128421168</v>
      </c>
      <c r="J12" s="29">
        <f t="shared" si="4"/>
        <v>-60.397441740791805</v>
      </c>
      <c r="K12" s="30">
        <f t="shared" si="5"/>
        <v>91.12857281715651</v>
      </c>
      <c r="L12" s="22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3.5" customHeight="1">
      <c r="A13" s="1"/>
      <c r="B13" s="23" t="s">
        <v>7</v>
      </c>
      <c r="C13" s="2">
        <v>833.53241570729665</v>
      </c>
      <c r="D13" s="25">
        <v>650.4322146531722</v>
      </c>
      <c r="E13" s="32">
        <v>647.46619849353806</v>
      </c>
      <c r="F13" s="27">
        <f t="shared" si="0"/>
        <v>-183.10020105412445</v>
      </c>
      <c r="G13" s="28">
        <f t="shared" si="1"/>
        <v>78.033223711071372</v>
      </c>
      <c r="H13" s="29">
        <f t="shared" si="2"/>
        <v>-186.06621721375859</v>
      </c>
      <c r="I13" s="28">
        <f t="shared" si="3"/>
        <v>77.677386780948225</v>
      </c>
      <c r="J13" s="29">
        <f t="shared" si="4"/>
        <v>-2.9660161596341368</v>
      </c>
      <c r="K13" s="30">
        <f t="shared" si="5"/>
        <v>99.543993041424656</v>
      </c>
      <c r="L13" s="2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3.5" customHeight="1">
      <c r="A14" s="1"/>
      <c r="B14" s="23" t="s">
        <v>8</v>
      </c>
      <c r="C14" s="24">
        <v>1037.6519807195539</v>
      </c>
      <c r="D14" s="25">
        <v>881.38892361153626</v>
      </c>
      <c r="E14" s="26">
        <v>939.04329218933344</v>
      </c>
      <c r="F14" s="27">
        <f t="shared" si="0"/>
        <v>-156.26305710801762</v>
      </c>
      <c r="G14" s="28">
        <f t="shared" si="1"/>
        <v>84.94070651706771</v>
      </c>
      <c r="H14" s="29">
        <f t="shared" si="2"/>
        <v>-98.608688530220434</v>
      </c>
      <c r="I14" s="28">
        <f t="shared" si="3"/>
        <v>90.496940172384114</v>
      </c>
      <c r="J14" s="29">
        <f t="shared" si="4"/>
        <v>57.654368577797186</v>
      </c>
      <c r="K14" s="30">
        <f t="shared" si="5"/>
        <v>106.54130849994749</v>
      </c>
      <c r="L14" s="22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3.5" customHeight="1">
      <c r="A15" s="1"/>
      <c r="B15" s="33" t="s">
        <v>9</v>
      </c>
      <c r="C15" s="34">
        <v>1002.4017102742121</v>
      </c>
      <c r="D15" s="35">
        <v>895.81416056763044</v>
      </c>
      <c r="E15" s="36">
        <v>874.87913124522811</v>
      </c>
      <c r="F15" s="37">
        <f t="shared" si="0"/>
        <v>-106.58754970658163</v>
      </c>
      <c r="G15" s="38">
        <f t="shared" si="1"/>
        <v>89.366782936012342</v>
      </c>
      <c r="H15" s="39">
        <f t="shared" si="2"/>
        <v>-127.52257902898396</v>
      </c>
      <c r="I15" s="38">
        <f t="shared" si="3"/>
        <v>87.278295944437332</v>
      </c>
      <c r="J15" s="39">
        <f t="shared" si="4"/>
        <v>-20.935029322402329</v>
      </c>
      <c r="K15" s="40">
        <f t="shared" si="5"/>
        <v>97.663016477755065</v>
      </c>
      <c r="L15" s="22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" customHeight="1">
      <c r="A16" s="1"/>
      <c r="B16" s="1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41" t="s">
        <v>27</v>
      </c>
      <c r="C17" s="29">
        <v>941</v>
      </c>
      <c r="D17" s="29">
        <v>881</v>
      </c>
      <c r="E17" s="29">
        <v>816</v>
      </c>
      <c r="F17" s="29">
        <f t="shared" ref="F17:F18" si="6">D17-C17</f>
        <v>-60</v>
      </c>
      <c r="G17" s="28">
        <f t="shared" ref="G17:G18" si="7">D17/C17*100</f>
        <v>93.623804463336882</v>
      </c>
      <c r="H17" s="29">
        <f t="shared" ref="H17:H18" si="8">E17-C17</f>
        <v>-125</v>
      </c>
      <c r="I17" s="28">
        <f t="shared" ref="I17:I18" si="9">E17/C17*100</f>
        <v>86.716259298618496</v>
      </c>
      <c r="J17" s="29">
        <f t="shared" ref="J17:J18" si="10">E17-D17</f>
        <v>-65</v>
      </c>
      <c r="K17" s="28">
        <f t="shared" ref="K17:K18" si="11">E17/D17*100</f>
        <v>92.622020431328039</v>
      </c>
      <c r="L17" s="22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41" t="s">
        <v>28</v>
      </c>
      <c r="C18" s="29">
        <v>1118</v>
      </c>
      <c r="D18" s="29">
        <v>994</v>
      </c>
      <c r="E18" s="29">
        <v>918</v>
      </c>
      <c r="F18" s="29">
        <f t="shared" si="6"/>
        <v>-124</v>
      </c>
      <c r="G18" s="28">
        <f t="shared" si="7"/>
        <v>88.908765652951701</v>
      </c>
      <c r="H18" s="29">
        <f t="shared" si="8"/>
        <v>-200</v>
      </c>
      <c r="I18" s="28">
        <f t="shared" si="9"/>
        <v>82.110912343470488</v>
      </c>
      <c r="J18" s="29">
        <f t="shared" si="10"/>
        <v>-76</v>
      </c>
      <c r="K18" s="28">
        <f t="shared" si="11"/>
        <v>92.354124748490946</v>
      </c>
      <c r="L18" s="22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6" customHeight="1">
      <c r="A19" s="1"/>
      <c r="B19" s="1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.25" customHeight="1">
      <c r="A20" s="1"/>
      <c r="B20" s="1" t="s">
        <v>31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3"/>
      <c r="B21" s="53" t="s">
        <v>11</v>
      </c>
      <c r="C21" s="4" t="s">
        <v>12</v>
      </c>
      <c r="D21" s="5" t="s">
        <v>13</v>
      </c>
      <c r="E21" s="6" t="s">
        <v>14</v>
      </c>
      <c r="F21" s="56" t="s">
        <v>15</v>
      </c>
      <c r="G21" s="57"/>
      <c r="H21" s="57"/>
      <c r="I21" s="57"/>
      <c r="J21" s="57"/>
      <c r="K21" s="58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0.5" customHeight="1">
      <c r="A22" s="3"/>
      <c r="B22" s="54"/>
      <c r="C22" s="7" t="s">
        <v>16</v>
      </c>
      <c r="D22" s="8" t="s">
        <v>17</v>
      </c>
      <c r="E22" s="9" t="s">
        <v>18</v>
      </c>
      <c r="F22" s="59" t="s">
        <v>19</v>
      </c>
      <c r="G22" s="60"/>
      <c r="H22" s="61" t="s">
        <v>20</v>
      </c>
      <c r="I22" s="60"/>
      <c r="J22" s="61" t="s">
        <v>21</v>
      </c>
      <c r="K22" s="62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0.5" customHeight="1">
      <c r="A23" s="3"/>
      <c r="B23" s="55"/>
      <c r="C23" s="42" t="s">
        <v>22</v>
      </c>
      <c r="D23" s="43" t="s">
        <v>23</v>
      </c>
      <c r="E23" s="44" t="s">
        <v>24</v>
      </c>
      <c r="F23" s="10" t="s">
        <v>25</v>
      </c>
      <c r="G23" s="11" t="s">
        <v>26</v>
      </c>
      <c r="H23" s="11" t="s">
        <v>25</v>
      </c>
      <c r="I23" s="11" t="s">
        <v>26</v>
      </c>
      <c r="J23" s="11" t="s">
        <v>25</v>
      </c>
      <c r="K23" s="12" t="s">
        <v>26</v>
      </c>
      <c r="L23" s="1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>
      <c r="A24" s="1"/>
      <c r="B24" s="45" t="s">
        <v>0</v>
      </c>
      <c r="C24" s="46">
        <v>734.61611582568207</v>
      </c>
      <c r="D24" s="47">
        <v>668.9070104662519</v>
      </c>
      <c r="E24" s="48">
        <v>649.2716829867644</v>
      </c>
      <c r="F24" s="49">
        <f t="shared" ref="F24:F33" si="12">D24-C24</f>
        <v>-65.709105359430168</v>
      </c>
      <c r="G24" s="19">
        <f t="shared" ref="G24:G33" si="13">D24/C24*100</f>
        <v>91.05531393283205</v>
      </c>
      <c r="H24" s="20">
        <f t="shared" ref="H24:H33" si="14">E24-C24</f>
        <v>-85.344432838917669</v>
      </c>
      <c r="I24" s="19">
        <f t="shared" ref="I24:I33" si="15">E24/C24*100</f>
        <v>88.382444789821463</v>
      </c>
      <c r="J24" s="20">
        <f t="shared" ref="J24:J33" si="16">E24-D24</f>
        <v>-19.635327479487501</v>
      </c>
      <c r="K24" s="21">
        <f t="shared" ref="K24:K33" si="17">E24/D24*100</f>
        <v>97.064565451960064</v>
      </c>
      <c r="L24" s="22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23" t="s">
        <v>1</v>
      </c>
      <c r="C25" s="50">
        <v>754.97535470386197</v>
      </c>
      <c r="D25" s="51">
        <v>773.98263008137144</v>
      </c>
      <c r="E25" s="52">
        <v>786.77123703041559</v>
      </c>
      <c r="F25" s="27">
        <f t="shared" si="12"/>
        <v>19.007275377509472</v>
      </c>
      <c r="G25" s="28">
        <f t="shared" si="13"/>
        <v>102.51760209907317</v>
      </c>
      <c r="H25" s="29">
        <f t="shared" si="14"/>
        <v>31.795882326553624</v>
      </c>
      <c r="I25" s="28">
        <f t="shared" si="15"/>
        <v>104.21151261805433</v>
      </c>
      <c r="J25" s="29">
        <f t="shared" si="16"/>
        <v>12.788606949044151</v>
      </c>
      <c r="K25" s="30">
        <f t="shared" si="17"/>
        <v>101.65231188039708</v>
      </c>
      <c r="L25" s="2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1"/>
      <c r="B26" s="31" t="s">
        <v>2</v>
      </c>
      <c r="C26" s="2">
        <v>763.47527735481651</v>
      </c>
      <c r="D26" s="25">
        <v>697.73546696953304</v>
      </c>
      <c r="E26" s="32">
        <v>744.06574591405763</v>
      </c>
      <c r="F26" s="27">
        <f t="shared" si="12"/>
        <v>-65.739810385283477</v>
      </c>
      <c r="G26" s="28">
        <f t="shared" si="13"/>
        <v>91.389398932071558</v>
      </c>
      <c r="H26" s="29">
        <f t="shared" si="14"/>
        <v>-19.409531440758883</v>
      </c>
      <c r="I26" s="28">
        <f t="shared" si="15"/>
        <v>97.45773936413417</v>
      </c>
      <c r="J26" s="29">
        <f t="shared" si="16"/>
        <v>46.330278944524593</v>
      </c>
      <c r="K26" s="30">
        <f t="shared" si="17"/>
        <v>106.64009228966825</v>
      </c>
      <c r="L26" s="22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1"/>
      <c r="B27" s="23" t="s">
        <v>3</v>
      </c>
      <c r="C27" s="2">
        <v>561.89947639430852</v>
      </c>
      <c r="D27" s="25">
        <v>558.24465486040469</v>
      </c>
      <c r="E27" s="32">
        <v>552.02239838226785</v>
      </c>
      <c r="F27" s="27">
        <f t="shared" si="12"/>
        <v>-3.6548215339038279</v>
      </c>
      <c r="G27" s="28">
        <f t="shared" si="13"/>
        <v>99.34955954090637</v>
      </c>
      <c r="H27" s="29">
        <f t="shared" si="14"/>
        <v>-9.8770780120406698</v>
      </c>
      <c r="I27" s="28">
        <f t="shared" si="15"/>
        <v>98.242198395445826</v>
      </c>
      <c r="J27" s="29">
        <f t="shared" si="16"/>
        <v>-6.2222564781368419</v>
      </c>
      <c r="K27" s="30">
        <f t="shared" si="17"/>
        <v>98.885388973461332</v>
      </c>
      <c r="L27" s="22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1"/>
      <c r="B28" s="23" t="s">
        <v>4</v>
      </c>
      <c r="C28" s="2">
        <v>512.85915905247168</v>
      </c>
      <c r="D28" s="25">
        <v>444.66724074537586</v>
      </c>
      <c r="E28" s="32">
        <v>511.4720120708281</v>
      </c>
      <c r="F28" s="27">
        <f t="shared" si="12"/>
        <v>-68.191918307095818</v>
      </c>
      <c r="G28" s="28">
        <f t="shared" si="13"/>
        <v>86.703577950507267</v>
      </c>
      <c r="H28" s="29">
        <f t="shared" si="14"/>
        <v>-1.387146981643582</v>
      </c>
      <c r="I28" s="28">
        <f t="shared" si="15"/>
        <v>99.729526721486977</v>
      </c>
      <c r="J28" s="29">
        <f t="shared" si="16"/>
        <v>66.804771325452236</v>
      </c>
      <c r="K28" s="30">
        <f t="shared" si="17"/>
        <v>115.02354237147543</v>
      </c>
      <c r="L28" s="2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1"/>
      <c r="B29" s="23" t="s">
        <v>5</v>
      </c>
      <c r="C29" s="2">
        <v>871.03542602644575</v>
      </c>
      <c r="D29" s="25">
        <v>795.39665999454667</v>
      </c>
      <c r="E29" s="32">
        <v>702.36701128913307</v>
      </c>
      <c r="F29" s="27">
        <f t="shared" si="12"/>
        <v>-75.638766031899081</v>
      </c>
      <c r="G29" s="28">
        <f t="shared" si="13"/>
        <v>91.316223913308136</v>
      </c>
      <c r="H29" s="29">
        <f t="shared" si="14"/>
        <v>-168.66841473731267</v>
      </c>
      <c r="I29" s="28">
        <f t="shared" si="15"/>
        <v>80.635872009620002</v>
      </c>
      <c r="J29" s="29">
        <f t="shared" si="16"/>
        <v>-93.029648705413592</v>
      </c>
      <c r="K29" s="30">
        <f t="shared" si="17"/>
        <v>88.303993040899698</v>
      </c>
      <c r="L29" s="2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1"/>
      <c r="B30" s="23" t="s">
        <v>6</v>
      </c>
      <c r="C30" s="2">
        <v>515.09320671655064</v>
      </c>
      <c r="D30" s="25">
        <v>430.61332022800127</v>
      </c>
      <c r="E30" s="32">
        <v>478.64676134215972</v>
      </c>
      <c r="F30" s="27">
        <f t="shared" si="12"/>
        <v>-84.479886488549369</v>
      </c>
      <c r="G30" s="28">
        <f t="shared" si="13"/>
        <v>83.599106843776028</v>
      </c>
      <c r="H30" s="29">
        <f t="shared" si="14"/>
        <v>-36.446445374390919</v>
      </c>
      <c r="I30" s="28">
        <f t="shared" si="15"/>
        <v>92.924300903380583</v>
      </c>
      <c r="J30" s="29">
        <f t="shared" si="16"/>
        <v>48.03344111415845</v>
      </c>
      <c r="K30" s="30">
        <f t="shared" si="17"/>
        <v>111.15465752167762</v>
      </c>
      <c r="L30" s="22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"/>
      <c r="B31" s="23" t="s">
        <v>7</v>
      </c>
      <c r="C31" s="2">
        <v>363.36844464279869</v>
      </c>
      <c r="D31" s="25">
        <v>377.89921297875094</v>
      </c>
      <c r="E31" s="32">
        <v>495.84350129745491</v>
      </c>
      <c r="F31" s="27">
        <f t="shared" si="12"/>
        <v>14.530768335952246</v>
      </c>
      <c r="G31" s="28">
        <f t="shared" si="13"/>
        <v>103.99890759645803</v>
      </c>
      <c r="H31" s="29">
        <f t="shared" si="14"/>
        <v>132.47505665465621</v>
      </c>
      <c r="I31" s="28">
        <f t="shared" si="15"/>
        <v>136.45750163718338</v>
      </c>
      <c r="J31" s="29">
        <f t="shared" si="16"/>
        <v>117.94428831870397</v>
      </c>
      <c r="K31" s="30">
        <f t="shared" si="17"/>
        <v>131.21051440912527</v>
      </c>
      <c r="L31" s="22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"/>
      <c r="B32" s="23" t="s">
        <v>8</v>
      </c>
      <c r="C32" s="24">
        <v>709.34376599435166</v>
      </c>
      <c r="D32" s="25">
        <v>687.33757275501955</v>
      </c>
      <c r="E32" s="26">
        <v>740.0899855044272</v>
      </c>
      <c r="F32" s="27">
        <f t="shared" si="12"/>
        <v>-22.006193239332106</v>
      </c>
      <c r="G32" s="28">
        <f t="shared" si="13"/>
        <v>96.897668761706242</v>
      </c>
      <c r="H32" s="29">
        <f t="shared" si="14"/>
        <v>30.746219510075548</v>
      </c>
      <c r="I32" s="28">
        <f t="shared" si="15"/>
        <v>104.33445967724488</v>
      </c>
      <c r="J32" s="29">
        <f t="shared" si="16"/>
        <v>52.752412749407654</v>
      </c>
      <c r="K32" s="30">
        <f t="shared" si="17"/>
        <v>107.67489147115339</v>
      </c>
      <c r="L32" s="22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"/>
      <c r="B33" s="33" t="s">
        <v>9</v>
      </c>
      <c r="C33" s="34">
        <v>785.11639837065491</v>
      </c>
      <c r="D33" s="35">
        <v>624.07618898156261</v>
      </c>
      <c r="E33" s="36">
        <v>577.29280706315387</v>
      </c>
      <c r="F33" s="37">
        <f t="shared" si="12"/>
        <v>-161.0402093890923</v>
      </c>
      <c r="G33" s="38">
        <f t="shared" si="13"/>
        <v>79.488365072580621</v>
      </c>
      <c r="H33" s="39">
        <f t="shared" si="14"/>
        <v>-207.82359130750103</v>
      </c>
      <c r="I33" s="38">
        <f t="shared" si="15"/>
        <v>73.529582143641946</v>
      </c>
      <c r="J33" s="39">
        <f t="shared" si="16"/>
        <v>-46.783381918408736</v>
      </c>
      <c r="K33" s="40">
        <f t="shared" si="17"/>
        <v>92.503578450132011</v>
      </c>
      <c r="L33" s="22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" customHeight="1">
      <c r="A34" s="1"/>
      <c r="B34" s="1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41" t="s">
        <v>29</v>
      </c>
      <c r="C35" s="29">
        <v>537282</v>
      </c>
      <c r="D35" s="29">
        <v>496100</v>
      </c>
      <c r="E35" s="29">
        <v>485927</v>
      </c>
      <c r="F35" s="29">
        <f t="shared" ref="F35:F36" si="18">D35-C35</f>
        <v>-41182</v>
      </c>
      <c r="G35" s="28">
        <f t="shared" ref="G35:G36" si="19">D35/C35*100</f>
        <v>92.335123826966097</v>
      </c>
      <c r="H35" s="29">
        <f t="shared" ref="H35:H36" si="20">E35-C35</f>
        <v>-51355</v>
      </c>
      <c r="I35" s="28">
        <f t="shared" ref="I35:I36" si="21">E35/C35*100</f>
        <v>90.44170472861552</v>
      </c>
      <c r="J35" s="29">
        <f t="shared" ref="J35:J36" si="22">E35-D35</f>
        <v>-10173</v>
      </c>
      <c r="K35" s="28">
        <f t="shared" ref="K35:K36" si="23">E35/D35*100</f>
        <v>97.949405361822215</v>
      </c>
      <c r="L35" s="22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41" t="s">
        <v>30</v>
      </c>
      <c r="C36" s="29">
        <v>3981</v>
      </c>
      <c r="D36" s="29">
        <v>3452</v>
      </c>
      <c r="E36" s="29">
        <v>3295</v>
      </c>
      <c r="F36" s="29">
        <f t="shared" si="18"/>
        <v>-529</v>
      </c>
      <c r="G36" s="28">
        <f t="shared" si="19"/>
        <v>86.711881436824925</v>
      </c>
      <c r="H36" s="29">
        <f t="shared" si="20"/>
        <v>-686</v>
      </c>
      <c r="I36" s="28">
        <f t="shared" si="21"/>
        <v>82.768148706355177</v>
      </c>
      <c r="J36" s="29">
        <f t="shared" si="22"/>
        <v>-157</v>
      </c>
      <c r="K36" s="28">
        <f t="shared" si="23"/>
        <v>95.451911935110076</v>
      </c>
      <c r="L36" s="22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6" customHeight="1">
      <c r="A37" s="1"/>
      <c r="B37" s="1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8.75" customHeight="1">
      <c r="A38" s="1"/>
      <c r="B38" s="1" t="s">
        <v>32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3"/>
      <c r="B39" s="53" t="s">
        <v>11</v>
      </c>
      <c r="C39" s="4" t="s">
        <v>12</v>
      </c>
      <c r="D39" s="5" t="s">
        <v>13</v>
      </c>
      <c r="E39" s="6" t="s">
        <v>14</v>
      </c>
      <c r="F39" s="56" t="s">
        <v>15</v>
      </c>
      <c r="G39" s="57"/>
      <c r="H39" s="57"/>
      <c r="I39" s="57"/>
      <c r="J39" s="57"/>
      <c r="K39" s="58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0.5" customHeight="1">
      <c r="A40" s="3"/>
      <c r="B40" s="54"/>
      <c r="C40" s="7" t="s">
        <v>16</v>
      </c>
      <c r="D40" s="8" t="s">
        <v>17</v>
      </c>
      <c r="E40" s="9" t="s">
        <v>18</v>
      </c>
      <c r="F40" s="59" t="s">
        <v>19</v>
      </c>
      <c r="G40" s="60"/>
      <c r="H40" s="61" t="s">
        <v>20</v>
      </c>
      <c r="I40" s="60"/>
      <c r="J40" s="61" t="s">
        <v>21</v>
      </c>
      <c r="K40" s="62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0.5" customHeight="1">
      <c r="A41" s="3"/>
      <c r="B41" s="55"/>
      <c r="C41" s="10" t="s">
        <v>22</v>
      </c>
      <c r="D41" s="11" t="s">
        <v>23</v>
      </c>
      <c r="E41" s="12" t="s">
        <v>24</v>
      </c>
      <c r="F41" s="10" t="s">
        <v>25</v>
      </c>
      <c r="G41" s="11" t="s">
        <v>26</v>
      </c>
      <c r="H41" s="11" t="s">
        <v>25</v>
      </c>
      <c r="I41" s="11" t="s">
        <v>26</v>
      </c>
      <c r="J41" s="11" t="s">
        <v>25</v>
      </c>
      <c r="K41" s="12" t="s">
        <v>26</v>
      </c>
      <c r="L41" s="1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>
      <c r="A42" s="1"/>
      <c r="B42" s="14" t="s">
        <v>0</v>
      </c>
      <c r="C42" s="15">
        <v>117.43895595539604</v>
      </c>
      <c r="D42" s="16">
        <v>101.31145569760251</v>
      </c>
      <c r="E42" s="17">
        <v>37.032574342170491</v>
      </c>
      <c r="F42" s="18">
        <f t="shared" ref="F42:F51" si="24">D42-C42</f>
        <v>-16.127500257793528</v>
      </c>
      <c r="G42" s="19">
        <f t="shared" ref="G42:G51" si="25">D42/C42*100</f>
        <v>86.267333418802835</v>
      </c>
      <c r="H42" s="20">
        <f t="shared" ref="H42:H51" si="26">E42-C42</f>
        <v>-80.406381613225548</v>
      </c>
      <c r="I42" s="19">
        <f t="shared" ref="I42:I51" si="27">E42/C42*100</f>
        <v>31.533466932587228</v>
      </c>
      <c r="J42" s="20">
        <f t="shared" ref="J42:J51" si="28">E42-D42</f>
        <v>-64.27888135543202</v>
      </c>
      <c r="K42" s="21">
        <f t="shared" ref="K42:K51" si="29">E42/D42*100</f>
        <v>36.553195378720481</v>
      </c>
      <c r="L42" s="22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"/>
      <c r="B43" s="23" t="s">
        <v>1</v>
      </c>
      <c r="C43" s="24">
        <v>153.72996613586557</v>
      </c>
      <c r="D43" s="25">
        <v>100.44000487719646</v>
      </c>
      <c r="E43" s="26">
        <v>90.680071255797699</v>
      </c>
      <c r="F43" s="27">
        <f t="shared" si="24"/>
        <v>-53.289961258669109</v>
      </c>
      <c r="G43" s="28">
        <f t="shared" si="25"/>
        <v>65.335345737621651</v>
      </c>
      <c r="H43" s="29">
        <f t="shared" si="26"/>
        <v>-63.049894880067868</v>
      </c>
      <c r="I43" s="28">
        <f t="shared" si="27"/>
        <v>58.986594178818223</v>
      </c>
      <c r="J43" s="29">
        <f t="shared" si="28"/>
        <v>-9.7599336213987584</v>
      </c>
      <c r="K43" s="30">
        <f t="shared" si="29"/>
        <v>90.282822433818282</v>
      </c>
      <c r="L43" s="22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"/>
      <c r="B44" s="31" t="s">
        <v>2</v>
      </c>
      <c r="C44" s="2">
        <v>158.17033977203613</v>
      </c>
      <c r="D44" s="25">
        <v>96.045772818103416</v>
      </c>
      <c r="E44" s="32">
        <v>89.047550312217993</v>
      </c>
      <c r="F44" s="27">
        <f t="shared" si="24"/>
        <v>-62.124566953932714</v>
      </c>
      <c r="G44" s="28">
        <f t="shared" si="25"/>
        <v>60.722998355146686</v>
      </c>
      <c r="H44" s="29">
        <f t="shared" si="26"/>
        <v>-69.122789459818136</v>
      </c>
      <c r="I44" s="28">
        <f t="shared" si="27"/>
        <v>56.29851364077377</v>
      </c>
      <c r="J44" s="29">
        <f t="shared" si="28"/>
        <v>-6.9982225058854226</v>
      </c>
      <c r="K44" s="30">
        <f t="shared" si="29"/>
        <v>92.713659018456724</v>
      </c>
      <c r="L44" s="22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"/>
      <c r="B45" s="23" t="s">
        <v>3</v>
      </c>
      <c r="C45" s="2">
        <v>140.32768594857512</v>
      </c>
      <c r="D45" s="25">
        <v>50.117109535090279</v>
      </c>
      <c r="E45" s="32">
        <v>37.847712806876473</v>
      </c>
      <c r="F45" s="27">
        <f t="shared" si="24"/>
        <v>-90.210576413484844</v>
      </c>
      <c r="G45" s="28">
        <f t="shared" si="25"/>
        <v>35.714341896478174</v>
      </c>
      <c r="H45" s="29">
        <f t="shared" si="26"/>
        <v>-102.47997314169865</v>
      </c>
      <c r="I45" s="28">
        <f t="shared" si="27"/>
        <v>26.970951990718532</v>
      </c>
      <c r="J45" s="29">
        <f t="shared" si="28"/>
        <v>-12.269396728213806</v>
      </c>
      <c r="K45" s="30">
        <f t="shared" si="29"/>
        <v>75.518546775681074</v>
      </c>
      <c r="L45" s="22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"/>
      <c r="B46" s="23" t="s">
        <v>4</v>
      </c>
      <c r="C46" s="2">
        <v>280.87036362042471</v>
      </c>
      <c r="D46" s="25">
        <v>94.867964983796</v>
      </c>
      <c r="E46" s="32">
        <v>73.950116585819714</v>
      </c>
      <c r="F46" s="27">
        <f t="shared" si="24"/>
        <v>-186.0023986366287</v>
      </c>
      <c r="G46" s="28">
        <f t="shared" si="25"/>
        <v>33.776424027421761</v>
      </c>
      <c r="H46" s="29">
        <f t="shared" si="26"/>
        <v>-206.92024703460498</v>
      </c>
      <c r="I46" s="28">
        <f t="shared" si="27"/>
        <v>26.328914034432543</v>
      </c>
      <c r="J46" s="29">
        <f t="shared" si="28"/>
        <v>-20.917848397976286</v>
      </c>
      <c r="K46" s="30">
        <f t="shared" si="29"/>
        <v>77.950566978485128</v>
      </c>
      <c r="L46" s="22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"/>
      <c r="B47" s="23" t="s">
        <v>5</v>
      </c>
      <c r="C47" s="2">
        <v>137.04756478573643</v>
      </c>
      <c r="D47" s="25">
        <v>90.002282752746169</v>
      </c>
      <c r="E47" s="32">
        <v>65.628920079107658</v>
      </c>
      <c r="F47" s="27">
        <f t="shared" si="24"/>
        <v>-47.045282032990258</v>
      </c>
      <c r="G47" s="28">
        <f t="shared" si="25"/>
        <v>65.672296252369009</v>
      </c>
      <c r="H47" s="29">
        <f t="shared" si="26"/>
        <v>-71.418644706628768</v>
      </c>
      <c r="I47" s="28">
        <f t="shared" si="27"/>
        <v>47.887695182116914</v>
      </c>
      <c r="J47" s="29">
        <f t="shared" si="28"/>
        <v>-24.373362673638511</v>
      </c>
      <c r="K47" s="30">
        <f t="shared" si="29"/>
        <v>72.919172794098017</v>
      </c>
      <c r="L47" s="22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"/>
      <c r="B48" s="23" t="s">
        <v>6</v>
      </c>
      <c r="C48" s="2">
        <v>150.25563982392296</v>
      </c>
      <c r="D48" s="25">
        <v>87.77324814389884</v>
      </c>
      <c r="E48" s="32">
        <v>19.070779260348765</v>
      </c>
      <c r="F48" s="27">
        <f t="shared" si="24"/>
        <v>-62.482391680024122</v>
      </c>
      <c r="G48" s="28">
        <f t="shared" si="25"/>
        <v>58.415942487587088</v>
      </c>
      <c r="H48" s="29">
        <f t="shared" si="26"/>
        <v>-131.1848605635742</v>
      </c>
      <c r="I48" s="28">
        <f t="shared" si="27"/>
        <v>12.692221924379579</v>
      </c>
      <c r="J48" s="29">
        <f t="shared" si="28"/>
        <v>-68.702468883550068</v>
      </c>
      <c r="K48" s="30">
        <f t="shared" si="29"/>
        <v>21.727325425035424</v>
      </c>
      <c r="L48" s="2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23" t="s">
        <v>7</v>
      </c>
      <c r="C49" s="2">
        <v>163.54262543320056</v>
      </c>
      <c r="D49" s="25">
        <v>61.218445301649524</v>
      </c>
      <c r="E49" s="32">
        <v>63.703422857591896</v>
      </c>
      <c r="F49" s="27">
        <f t="shared" si="24"/>
        <v>-102.32418013155103</v>
      </c>
      <c r="G49" s="28">
        <f t="shared" si="25"/>
        <v>37.432715256643824</v>
      </c>
      <c r="H49" s="29">
        <f t="shared" si="26"/>
        <v>-99.839202575608653</v>
      </c>
      <c r="I49" s="28">
        <f t="shared" si="27"/>
        <v>38.952183070836014</v>
      </c>
      <c r="J49" s="29">
        <f t="shared" si="28"/>
        <v>2.4849775559423719</v>
      </c>
      <c r="K49" s="30">
        <f t="shared" si="29"/>
        <v>104.05919742603365</v>
      </c>
      <c r="L49" s="22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"/>
      <c r="B50" s="23" t="s">
        <v>8</v>
      </c>
      <c r="C50" s="24">
        <v>115.95823093892378</v>
      </c>
      <c r="D50" s="25">
        <v>88.810882365587048</v>
      </c>
      <c r="E50" s="26">
        <v>63.378911765259573</v>
      </c>
      <c r="F50" s="27">
        <f t="shared" si="24"/>
        <v>-27.147348573336728</v>
      </c>
      <c r="G50" s="28">
        <f t="shared" si="25"/>
        <v>76.588683396148511</v>
      </c>
      <c r="H50" s="29">
        <f t="shared" si="26"/>
        <v>-52.579319173664203</v>
      </c>
      <c r="I50" s="28">
        <f t="shared" si="27"/>
        <v>54.656673572953871</v>
      </c>
      <c r="J50" s="29">
        <f t="shared" si="28"/>
        <v>-25.431970600327475</v>
      </c>
      <c r="K50" s="30">
        <f t="shared" si="29"/>
        <v>71.363902797815243</v>
      </c>
      <c r="L50" s="22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"/>
      <c r="B51" s="33" t="s">
        <v>9</v>
      </c>
      <c r="C51" s="34">
        <v>154.70891101952731</v>
      </c>
      <c r="D51" s="35">
        <v>90.664615127429414</v>
      </c>
      <c r="E51" s="36">
        <v>70.59454582634153</v>
      </c>
      <c r="F51" s="37">
        <f t="shared" si="24"/>
        <v>-64.044295892097892</v>
      </c>
      <c r="G51" s="38">
        <f t="shared" si="25"/>
        <v>58.603356800815277</v>
      </c>
      <c r="H51" s="39">
        <f t="shared" si="26"/>
        <v>-84.114365193185776</v>
      </c>
      <c r="I51" s="38">
        <f t="shared" si="27"/>
        <v>45.6305621706762</v>
      </c>
      <c r="J51" s="39">
        <f t="shared" si="28"/>
        <v>-20.070069301087884</v>
      </c>
      <c r="K51" s="40">
        <f t="shared" si="29"/>
        <v>77.863393262212227</v>
      </c>
      <c r="L51" s="22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" customHeight="1">
      <c r="A52" s="1"/>
      <c r="B52" s="1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41" t="s">
        <v>29</v>
      </c>
      <c r="C53" s="29">
        <v>123297</v>
      </c>
      <c r="D53" s="29">
        <v>70869</v>
      </c>
      <c r="E53" s="29">
        <v>44119</v>
      </c>
      <c r="F53" s="29">
        <f t="shared" ref="F53:F54" si="30">D53-C53</f>
        <v>-52428</v>
      </c>
      <c r="G53" s="28">
        <f t="shared" ref="G53:G54" si="31">D53/C53*100</f>
        <v>57.478284143166505</v>
      </c>
      <c r="H53" s="29">
        <f t="shared" ref="H53:H54" si="32">E53-C53</f>
        <v>-79178</v>
      </c>
      <c r="I53" s="28">
        <f t="shared" ref="I53:I54" si="33">E53/C53*100</f>
        <v>35.782703553208918</v>
      </c>
      <c r="J53" s="29">
        <f t="shared" ref="J53:J54" si="34">E53-D53</f>
        <v>-26750</v>
      </c>
      <c r="K53" s="28">
        <f t="shared" ref="K53:K54" si="35">E53/D53*100</f>
        <v>62.254300187670211</v>
      </c>
      <c r="L53" s="22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41" t="s">
        <v>30</v>
      </c>
      <c r="C54" s="29">
        <v>382</v>
      </c>
      <c r="D54" s="29">
        <v>72</v>
      </c>
      <c r="E54" s="29">
        <v>40</v>
      </c>
      <c r="F54" s="29">
        <f t="shared" si="30"/>
        <v>-310</v>
      </c>
      <c r="G54" s="28">
        <f t="shared" si="31"/>
        <v>18.848167539267017</v>
      </c>
      <c r="H54" s="29">
        <f t="shared" si="32"/>
        <v>-342</v>
      </c>
      <c r="I54" s="28">
        <f t="shared" si="33"/>
        <v>10.471204188481675</v>
      </c>
      <c r="J54" s="29">
        <f t="shared" si="34"/>
        <v>-32</v>
      </c>
      <c r="K54" s="28">
        <f t="shared" si="35"/>
        <v>55.555555555555557</v>
      </c>
      <c r="L54" s="22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" customHeight="1">
      <c r="A55" s="1"/>
      <c r="B55" s="1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5">
    <mergeCell ref="F22:G22"/>
    <mergeCell ref="H22:I22"/>
    <mergeCell ref="B39:B41"/>
    <mergeCell ref="F39:K39"/>
    <mergeCell ref="F40:G40"/>
    <mergeCell ref="H40:I40"/>
    <mergeCell ref="J40:K40"/>
    <mergeCell ref="B21:B23"/>
    <mergeCell ref="F21:K21"/>
    <mergeCell ref="J22:K22"/>
    <mergeCell ref="B3:B5"/>
    <mergeCell ref="F3:K3"/>
    <mergeCell ref="F4:G4"/>
    <mergeCell ref="H4:I4"/>
    <mergeCell ref="J4:K4"/>
  </mergeCells>
  <phoneticPr fontId="7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広域別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</dc:creator>
  <cp:lastModifiedBy>kasasan ＋</cp:lastModifiedBy>
  <dcterms:created xsi:type="dcterms:W3CDTF">2022-02-19T06:23:31Z</dcterms:created>
  <dcterms:modified xsi:type="dcterms:W3CDTF">2023-01-26T02:30:35Z</dcterms:modified>
</cp:coreProperties>
</file>